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'_Экспорт'!$B$10:$F$133</definedName>
    <definedName name="_xlnm.Print_Area" localSheetId="0">'_Экспорт'!$A$1:$H$133</definedName>
  </definedNames>
  <calcPr fullCalcOnLoad="1"/>
</workbook>
</file>

<file path=xl/sharedStrings.xml><?xml version="1.0" encoding="utf-8"?>
<sst xmlns="http://schemas.openxmlformats.org/spreadsheetml/2006/main" count="459" uniqueCount="274">
  <si>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</si>
  <si>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</si>
  <si>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</si>
  <si>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</si>
  <si>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</si>
  <si>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</si>
  <si>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</si>
  <si>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</si>
  <si>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</si>
  <si>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</si>
  <si>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</si>
  <si>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</si>
  <si>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</si>
  <si>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</si>
  <si>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</si>
  <si>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</si>
  <si>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</si>
  <si>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</si>
  <si>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</si>
  <si>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</si>
  <si>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</si>
  <si>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</si>
  <si>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</si>
  <si>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</si>
  <si>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</si>
  <si>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</si>
  <si>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</si>
  <si>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</si>
  <si>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</si>
  <si>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</si>
  <si>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</si>
  <si>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</si>
  <si>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</si>
  <si>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</si>
  <si>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</si>
  <si>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</si>
  <si>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</si>
  <si>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</si>
  <si>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</si>
  <si>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</si>
  <si>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</si>
  <si>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</si>
  <si>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</si>
  <si>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</si>
  <si>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</si>
  <si>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</si>
  <si>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</si>
  <si>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</si>
  <si>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</si>
  <si>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</si>
  <si>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</si>
  <si>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</si>
  <si>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</si>
  <si>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</si>
  <si>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</si>
  <si>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</si>
  <si>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</si>
  <si>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</si>
  <si>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</si>
  <si>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</si>
  <si>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</si>
  <si>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</si>
  <si>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</si>
  <si>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</si>
  <si>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</si>
  <si>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</si>
  <si>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</si>
  <si>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</si>
  <si>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</si>
  <si>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</si>
  <si>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</si>
  <si>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</si>
  <si>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</si>
  <si>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</si>
  <si>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</si>
  <si>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</si>
  <si>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</si>
  <si>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</si>
  <si>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</si>
  <si>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</si>
  <si>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</si>
  <si>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</si>
  <si>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</si>
  <si>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</si>
  <si>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</si>
  <si>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</si>
  <si>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</si>
  <si>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</si>
  <si>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</si>
  <si>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</si>
  <si>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</si>
  <si>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</si>
  <si>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</si>
  <si>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</si>
  <si>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</si>
  <si>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</si>
  <si>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</si>
  <si>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</si>
  <si>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</si>
  <si>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</si>
  <si>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</si>
  <si>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</si>
  <si>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</si>
  <si>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</si>
  <si>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</si>
  <si>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</si>
  <si>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</si>
  <si>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</si>
  <si>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</si>
  <si>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</si>
  <si>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</si>
  <si>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</si>
  <si>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</si>
  <si>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</si>
  <si>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</si>
  <si>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</si>
  <si>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</si>
  <si>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</si>
  <si>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</si>
  <si>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</si>
  <si>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</si>
  <si>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</si>
  <si>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</si>
  <si>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</si>
  <si>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</si>
  <si>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</si>
  <si>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</si>
  <si>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</si>
  <si>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</si>
  <si>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</si>
  <si>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</si>
  <si>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</si>
  <si>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</si>
  <si>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</si>
  <si>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</si>
  <si>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</si>
  <si>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</si>
  <si>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</si>
  <si>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</si>
  <si>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</si>
  <si>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</si>
  <si>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</si>
  <si>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</si>
  <si>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</si>
  <si>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</si>
  <si>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</si>
  <si>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</si>
  <si>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</si>
  <si>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</si>
  <si>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</si>
  <si>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</si>
  <si>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</si>
  <si>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</si>
  <si>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</si>
  <si>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</si>
  <si>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</si>
  <si>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</si>
  <si>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</si>
  <si>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</si>
  <si>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</si>
  <si>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</si>
  <si>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</si>
  <si>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</si>
  <si>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</si>
  <si>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</si>
  <si>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</si>
  <si>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</si>
  <si>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</si>
  <si>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</si>
  <si>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</si>
  <si>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</si>
  <si>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</si>
  <si>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</si>
  <si>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</si>
  <si>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</si>
  <si>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</si>
  <si>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</si>
  <si>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</si>
  <si>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</si>
  <si>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</si>
  <si>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</si>
  <si>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</si>
  <si>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</si>
  <si>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</si>
  <si>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</si>
  <si>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</si>
  <si>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</si>
  <si>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</si>
  <si>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</si>
  <si>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</si>
  <si>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</si>
  <si>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</si>
  <si>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</si>
  <si>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</si>
  <si>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</si>
  <si>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</si>
  <si>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</si>
  <si>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</si>
  <si>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</si>
  <si>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</si>
  <si>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</si>
  <si>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</si>
  <si>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</si>
  <si>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</si>
  <si>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</si>
  <si>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</si>
  <si>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</si>
  <si>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</si>
  <si>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</si>
  <si>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</si>
  <si>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</si>
  <si>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</si>
  <si>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</si>
  <si>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</si>
  <si>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</si>
  <si>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</si>
  <si>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</si>
  <si>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</si>
  <si>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</si>
  <si>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</si>
  <si>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</si>
  <si>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</si>
  <si>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</si>
  <si>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</si>
  <si>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</si>
  <si>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</si>
  <si>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</si>
  <si>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</si>
  <si>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</si>
  <si>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12.</t>
  </si>
  <si>
    <t>12.1.</t>
  </si>
  <si>
    <t>Обеспечение проведения выборов и референдумов</t>
  </si>
  <si>
    <t>12.1.1</t>
  </si>
  <si>
    <t>Расходы на содержание избирательной комиссии МО п. Петро-Славянка</t>
  </si>
  <si>
    <t>12.1.1.1</t>
  </si>
  <si>
    <t xml:space="preserve">Избирательная комиссия </t>
  </si>
  <si>
    <t>2020 год                Сумма            (тыс. руб.)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</si>
  <si>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</si>
  <si>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</si>
  <si>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</si>
  <si>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</si>
  <si>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</si>
  <si>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</si>
  <si>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</si>
  <si>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</si>
  <si>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</si>
  <si>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4.2.6.1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</si>
  <si>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</si>
  <si>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</si>
  <si>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</si>
  <si>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</si>
  <si>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6.1.2.2</t>
  </si>
  <si>
    <t>2022 год                Сумма            (тыс. руб.)</t>
  </si>
  <si>
    <t>21901 00051</t>
  </si>
  <si>
    <t>21902 00031</t>
  </si>
  <si>
    <t>21903 00071</t>
  </si>
  <si>
    <t>21904 00011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</si>
  <si>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</si>
  <si>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21905 00021</t>
  </si>
  <si>
    <t>7.3</t>
  </si>
  <si>
    <t>Другие вопросы в области образования</t>
  </si>
  <si>
    <t>7.3.1</t>
  </si>
  <si>
    <t>7.3.1.1</t>
  </si>
  <si>
    <t>0709</t>
  </si>
  <si>
    <t>21906 00061</t>
  </si>
  <si>
    <t xml:space="preserve"> Распределение бюджетных ассигнований местного бюджета внутригородского муниципального образования Санкт-Петербурга                                                 поселка Петро-Славянка
на 2020 год и плановый период 2021 - 2022 год
</t>
  </si>
  <si>
    <t>Председатель избирательной комиссии внутригородского муниципального образования</t>
  </si>
  <si>
    <t>Расходы на выплаты персоналу государственных (муниципальных) органов</t>
  </si>
  <si>
    <t>12.1.2</t>
  </si>
  <si>
    <t>12.1.2.1</t>
  </si>
  <si>
    <t>0107</t>
  </si>
  <si>
    <t>Приложение 3</t>
  </si>
  <si>
    <t>12.1.1.2</t>
  </si>
  <si>
    <t>от "20" октября 2020  г. № 9.2/2020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</si>
</sst>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4" fontId="49" fillId="32" borderId="10" xfId="0" applyNumberFormat="1" applyFont="1" applyFill="1" applyBorder="1" applyAlignment="1">
      <alignment horizontal="center" vertical="center"/>
    </xf>
    <xf numFmtId="174" fontId="49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 wrapText="1"/>
    </xf>
    <xf numFmtId="174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4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174" fontId="7" fillId="32" borderId="13" xfId="0" applyNumberFormat="1" applyFont="1" applyFill="1" applyBorder="1" applyAlignment="1">
      <alignment horizontal="center" vertical="center"/>
    </xf>
    <xf numFmtId="174" fontId="50" fillId="32" borderId="13" xfId="0" applyNumberFormat="1" applyFont="1" applyFill="1" applyBorder="1" applyAlignment="1">
      <alignment horizontal="center" vertical="center"/>
    </xf>
    <xf numFmtId="174" fontId="7" fillId="3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4" fontId="50" fillId="32" borderId="0" xfId="0" applyNumberFormat="1" applyFont="1" applyFill="1" applyBorder="1" applyAlignment="1">
      <alignment horizontal="center" vertical="center"/>
    </xf>
    <xf numFmtId="174" fontId="7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BreakPreview" zoomScale="90" zoomScaleSheetLayoutView="90" workbookViewId="0" topLeftCell="A1">
      <selection activeCell="J129" sqref="J129"/>
    </sheetView>
  </sheetViews>
  <sheetFormatPr defaultColWidth="9.140625" defaultRowHeight="12.75"/>
  <cols>
    <col min="1" max="1" width="6.851562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0"/>
    </row>
    <row r="2" spans="2:8" ht="12.75">
      <c r="B2" s="1"/>
      <c r="F2" s="2"/>
      <c r="H2" s="54" t="s">
        <v>271</v>
      </c>
    </row>
    <row r="3" spans="3:8" ht="12.75">
      <c r="C3" s="54"/>
      <c r="D3" s="54"/>
      <c r="E3" s="54"/>
      <c r="F3" s="78" t="s">
        <v>228</v>
      </c>
      <c r="G3" s="78"/>
      <c r="H3" s="78"/>
    </row>
    <row r="4" spans="3:8" ht="12.75">
      <c r="C4" s="54"/>
      <c r="D4" s="54"/>
      <c r="E4" s="54"/>
      <c r="F4" s="80" t="s">
        <v>273</v>
      </c>
      <c r="G4" s="80"/>
      <c r="H4" s="80"/>
    </row>
    <row r="5" spans="4:5" ht="12.75">
      <c r="D5" s="54"/>
      <c r="E5" s="54"/>
    </row>
    <row r="7" spans="1:8" ht="14.25" customHeight="1">
      <c r="A7" s="79" t="s">
        <v>265</v>
      </c>
      <c r="B7" s="79"/>
      <c r="C7" s="79"/>
      <c r="D7" s="79"/>
      <c r="E7" s="79"/>
      <c r="F7" s="79"/>
      <c r="G7" s="79"/>
      <c r="H7" s="79"/>
    </row>
    <row r="8" spans="1:8" ht="39.75" customHeight="1">
      <c r="A8" s="79"/>
      <c r="B8" s="79"/>
      <c r="C8" s="79"/>
      <c r="D8" s="79"/>
      <c r="E8" s="79"/>
      <c r="F8" s="79"/>
      <c r="G8" s="79"/>
      <c r="H8" s="79"/>
    </row>
    <row r="10" spans="1:8" s="4" customFormat="1" ht="48">
      <c r="A10" s="55" t="s">
        <v>64</v>
      </c>
      <c r="B10" s="55" t="s">
        <v>0</v>
      </c>
      <c r="C10" s="56" t="s">
        <v>220</v>
      </c>
      <c r="D10" s="57" t="s">
        <v>67</v>
      </c>
      <c r="E10" s="58" t="s">
        <v>66</v>
      </c>
      <c r="F10" s="59" t="s">
        <v>236</v>
      </c>
      <c r="G10" s="59" t="s">
        <v>237</v>
      </c>
      <c r="H10" s="59" t="s">
        <v>252</v>
      </c>
    </row>
    <row r="11" spans="1:9" s="4" customFormat="1" ht="14.25">
      <c r="A11" s="60"/>
      <c r="B11" s="61" t="s">
        <v>218</v>
      </c>
      <c r="C11" s="62" t="s">
        <v>217</v>
      </c>
      <c r="D11" s="57"/>
      <c r="E11" s="58"/>
      <c r="F11" s="63">
        <f>F12+F15+F24+F35+F38</f>
        <v>10381.2</v>
      </c>
      <c r="G11" s="63">
        <f>G12+G15+G24+G35+G38</f>
        <v>11065.3</v>
      </c>
      <c r="H11" s="63">
        <f>H12+H15+H24+H35+H38</f>
        <v>11414.699999999999</v>
      </c>
      <c r="I11" s="40"/>
    </row>
    <row r="12" spans="1:8" s="8" customFormat="1" ht="27.75" customHeight="1">
      <c r="A12" s="46" t="s">
        <v>99</v>
      </c>
      <c r="B12" s="64" t="s">
        <v>1</v>
      </c>
      <c r="C12" s="48" t="s">
        <v>2</v>
      </c>
      <c r="D12" s="48"/>
      <c r="E12" s="65"/>
      <c r="F12" s="51">
        <f aca="true" t="shared" si="0" ref="F12:H13">F13</f>
        <v>1275.7</v>
      </c>
      <c r="G12" s="51">
        <f t="shared" si="0"/>
        <v>1327.6</v>
      </c>
      <c r="H12" s="51">
        <f t="shared" si="0"/>
        <v>1381.9</v>
      </c>
    </row>
    <row r="13" spans="1:9" s="11" customFormat="1" ht="12.75">
      <c r="A13" s="46" t="s">
        <v>65</v>
      </c>
      <c r="B13" s="64" t="s">
        <v>3</v>
      </c>
      <c r="C13" s="48" t="s">
        <v>2</v>
      </c>
      <c r="D13" s="48" t="s">
        <v>186</v>
      </c>
      <c r="E13" s="65"/>
      <c r="F13" s="66">
        <f t="shared" si="0"/>
        <v>1275.7</v>
      </c>
      <c r="G13" s="66">
        <f t="shared" si="0"/>
        <v>1327.6</v>
      </c>
      <c r="H13" s="66">
        <f t="shared" si="0"/>
        <v>1381.9</v>
      </c>
      <c r="I13" s="41"/>
    </row>
    <row r="14" spans="1:8" ht="51">
      <c r="A14" s="47" t="s">
        <v>101</v>
      </c>
      <c r="B14" s="53" t="s">
        <v>69</v>
      </c>
      <c r="C14" s="49" t="s">
        <v>2</v>
      </c>
      <c r="D14" s="49" t="s">
        <v>186</v>
      </c>
      <c r="E14" s="50">
        <v>100</v>
      </c>
      <c r="F14" s="43">
        <v>1275.7</v>
      </c>
      <c r="G14" s="43">
        <v>1327.6</v>
      </c>
      <c r="H14" s="43">
        <v>1381.9</v>
      </c>
    </row>
    <row r="15" spans="1:8" s="8" customFormat="1" ht="39" customHeight="1">
      <c r="A15" s="46" t="s">
        <v>90</v>
      </c>
      <c r="B15" s="64" t="s">
        <v>4</v>
      </c>
      <c r="C15" s="48" t="s">
        <v>5</v>
      </c>
      <c r="D15" s="48"/>
      <c r="E15" s="65"/>
      <c r="F15" s="51">
        <f>F16+F20+F22</f>
        <v>2099.6</v>
      </c>
      <c r="G15" s="51">
        <f>G16+G20+G22</f>
        <v>2142.9</v>
      </c>
      <c r="H15" s="51">
        <f>H16+H20+H22</f>
        <v>2190.2</v>
      </c>
    </row>
    <row r="16" spans="1:8" s="8" customFormat="1" ht="18.75" customHeight="1">
      <c r="A16" s="46" t="s">
        <v>91</v>
      </c>
      <c r="B16" s="55" t="s">
        <v>68</v>
      </c>
      <c r="C16" s="48" t="s">
        <v>5</v>
      </c>
      <c r="D16" s="48" t="s">
        <v>187</v>
      </c>
      <c r="E16" s="65"/>
      <c r="F16" s="66">
        <f>F17+F18+F19</f>
        <v>1863.3</v>
      </c>
      <c r="G16" s="66">
        <f>G17+G18+G19</f>
        <v>1900.7</v>
      </c>
      <c r="H16" s="66">
        <f>H17+H18+H19</f>
        <v>1941.5</v>
      </c>
    </row>
    <row r="17" spans="1:8" s="8" customFormat="1" ht="51">
      <c r="A17" s="47" t="s">
        <v>92</v>
      </c>
      <c r="B17" s="53" t="s">
        <v>69</v>
      </c>
      <c r="C17" s="49" t="s">
        <v>5</v>
      </c>
      <c r="D17" s="49" t="s">
        <v>187</v>
      </c>
      <c r="E17" s="50">
        <v>100</v>
      </c>
      <c r="F17" s="43">
        <v>958.3</v>
      </c>
      <c r="G17" s="43">
        <v>995.7</v>
      </c>
      <c r="H17" s="43">
        <v>1036.5</v>
      </c>
    </row>
    <row r="18" spans="1:8" s="8" customFormat="1" ht="25.5">
      <c r="A18" s="47" t="s">
        <v>93</v>
      </c>
      <c r="B18" s="53" t="s">
        <v>70</v>
      </c>
      <c r="C18" s="49" t="s">
        <v>5</v>
      </c>
      <c r="D18" s="49" t="s">
        <v>187</v>
      </c>
      <c r="E18" s="50">
        <v>200</v>
      </c>
      <c r="F18" s="43">
        <v>900</v>
      </c>
      <c r="G18" s="43">
        <v>900</v>
      </c>
      <c r="H18" s="43">
        <v>900</v>
      </c>
    </row>
    <row r="19" spans="1:8" ht="12.75">
      <c r="A19" s="47" t="s">
        <v>94</v>
      </c>
      <c r="B19" s="45" t="s">
        <v>71</v>
      </c>
      <c r="C19" s="49" t="s">
        <v>5</v>
      </c>
      <c r="D19" s="49" t="s">
        <v>187</v>
      </c>
      <c r="E19" s="50">
        <v>800</v>
      </c>
      <c r="F19" s="43">
        <v>5</v>
      </c>
      <c r="G19" s="43">
        <v>5</v>
      </c>
      <c r="H19" s="43">
        <v>5</v>
      </c>
    </row>
    <row r="20" spans="1:8" s="11" customFormat="1" ht="38.25">
      <c r="A20" s="46" t="s">
        <v>95</v>
      </c>
      <c r="B20" s="67" t="s">
        <v>72</v>
      </c>
      <c r="C20" s="48" t="s">
        <v>5</v>
      </c>
      <c r="D20" s="48" t="s">
        <v>188</v>
      </c>
      <c r="E20" s="65"/>
      <c r="F20" s="66">
        <f>F21</f>
        <v>152.3</v>
      </c>
      <c r="G20" s="66">
        <f>G21</f>
        <v>158.2</v>
      </c>
      <c r="H20" s="66">
        <f>H21</f>
        <v>164.7</v>
      </c>
    </row>
    <row r="21" spans="1:8" ht="51">
      <c r="A21" s="47" t="s">
        <v>96</v>
      </c>
      <c r="B21" s="53" t="s">
        <v>69</v>
      </c>
      <c r="C21" s="49" t="s">
        <v>5</v>
      </c>
      <c r="D21" s="49" t="s">
        <v>188</v>
      </c>
      <c r="E21" s="50">
        <v>100</v>
      </c>
      <c r="F21" s="43">
        <v>152.3</v>
      </c>
      <c r="G21" s="43">
        <v>158.2</v>
      </c>
      <c r="H21" s="43">
        <v>164.7</v>
      </c>
    </row>
    <row r="22" spans="1:8" s="8" customFormat="1" ht="25.5">
      <c r="A22" s="28" t="s">
        <v>97</v>
      </c>
      <c r="B22" s="7" t="s">
        <v>219</v>
      </c>
      <c r="C22" s="19" t="s">
        <v>5</v>
      </c>
      <c r="D22" s="19"/>
      <c r="E22" s="20"/>
      <c r="F22" s="31">
        <f>F23</f>
        <v>84</v>
      </c>
      <c r="G22" s="31">
        <f>G23</f>
        <v>84</v>
      </c>
      <c r="H22" s="31">
        <f>H23</f>
        <v>84</v>
      </c>
    </row>
    <row r="23" spans="1:8" ht="36.75" customHeight="1">
      <c r="A23" s="30" t="s">
        <v>98</v>
      </c>
      <c r="B23" s="5" t="s">
        <v>35</v>
      </c>
      <c r="C23" s="22" t="s">
        <v>5</v>
      </c>
      <c r="D23" s="22" t="s">
        <v>189</v>
      </c>
      <c r="E23" s="23">
        <v>800</v>
      </c>
      <c r="F23" s="24">
        <v>84</v>
      </c>
      <c r="G23" s="24">
        <v>84</v>
      </c>
      <c r="H23" s="24">
        <v>84</v>
      </c>
    </row>
    <row r="24" spans="1:8" s="8" customFormat="1" ht="38.25">
      <c r="A24" s="28" t="s">
        <v>99</v>
      </c>
      <c r="B24" s="7" t="s">
        <v>6</v>
      </c>
      <c r="C24" s="19" t="s">
        <v>7</v>
      </c>
      <c r="D24" s="19"/>
      <c r="E24" s="20"/>
      <c r="F24" s="25">
        <f>F25+F28+F32</f>
        <v>6228.4</v>
      </c>
      <c r="G24" s="25">
        <f>G25+G28+G32</f>
        <v>7047.000000000001</v>
      </c>
      <c r="H24" s="25">
        <f>H25+H28+H32</f>
        <v>7294.499999999999</v>
      </c>
    </row>
    <row r="25" spans="1:8" ht="25.5">
      <c r="A25" s="28" t="s">
        <v>100</v>
      </c>
      <c r="B25" s="7" t="s">
        <v>8</v>
      </c>
      <c r="C25" s="19" t="s">
        <v>7</v>
      </c>
      <c r="D25" s="19" t="s">
        <v>190</v>
      </c>
      <c r="E25" s="20"/>
      <c r="F25" s="21">
        <f>F26+F27</f>
        <v>1280.7</v>
      </c>
      <c r="G25" s="21">
        <f>G26+G27</f>
        <v>1332.6</v>
      </c>
      <c r="H25" s="21">
        <f>H26+H27</f>
        <v>1386.9</v>
      </c>
    </row>
    <row r="26" spans="1:8" ht="51">
      <c r="A26" s="30" t="s">
        <v>101</v>
      </c>
      <c r="B26" s="5" t="s">
        <v>69</v>
      </c>
      <c r="C26" s="22" t="s">
        <v>7</v>
      </c>
      <c r="D26" s="22" t="s">
        <v>190</v>
      </c>
      <c r="E26" s="23">
        <v>100</v>
      </c>
      <c r="F26" s="24">
        <v>1275.7</v>
      </c>
      <c r="G26" s="24">
        <v>1327.6</v>
      </c>
      <c r="H26" s="24">
        <v>1381.9</v>
      </c>
    </row>
    <row r="27" spans="1:10" ht="12.75">
      <c r="A27" s="30" t="s">
        <v>250</v>
      </c>
      <c r="B27" s="26" t="s">
        <v>71</v>
      </c>
      <c r="C27" s="22" t="s">
        <v>7</v>
      </c>
      <c r="D27" s="22" t="s">
        <v>190</v>
      </c>
      <c r="E27" s="23">
        <v>800</v>
      </c>
      <c r="F27" s="24">
        <v>5</v>
      </c>
      <c r="G27" s="24">
        <v>5</v>
      </c>
      <c r="H27" s="24">
        <v>5</v>
      </c>
      <c r="J27" s="70"/>
    </row>
    <row r="28" spans="1:10" s="11" customFormat="1" ht="25.5">
      <c r="A28" s="28" t="s">
        <v>102</v>
      </c>
      <c r="B28" s="7" t="s">
        <v>19</v>
      </c>
      <c r="C28" s="19" t="s">
        <v>7</v>
      </c>
      <c r="D28" s="19" t="s">
        <v>191</v>
      </c>
      <c r="E28" s="20"/>
      <c r="F28" s="21">
        <f>F29+F30+F31</f>
        <v>4080.7</v>
      </c>
      <c r="G28" s="21">
        <f>G29+G30+G31</f>
        <v>4813.6</v>
      </c>
      <c r="H28" s="21">
        <f>H29+H30+H31</f>
        <v>4969.9</v>
      </c>
      <c r="J28" s="71"/>
    </row>
    <row r="29" spans="1:10" s="11" customFormat="1" ht="51">
      <c r="A29" s="30" t="s">
        <v>103</v>
      </c>
      <c r="B29" s="5" t="s">
        <v>69</v>
      </c>
      <c r="C29" s="22" t="s">
        <v>7</v>
      </c>
      <c r="D29" s="22" t="s">
        <v>191</v>
      </c>
      <c r="E29" s="23">
        <v>100</v>
      </c>
      <c r="F29" s="24">
        <v>3083.9</v>
      </c>
      <c r="G29" s="24">
        <v>3816.8</v>
      </c>
      <c r="H29" s="24">
        <v>3973.1</v>
      </c>
      <c r="J29" s="71"/>
    </row>
    <row r="30" spans="1:10" ht="25.5">
      <c r="A30" s="30" t="s">
        <v>104</v>
      </c>
      <c r="B30" s="26" t="s">
        <v>70</v>
      </c>
      <c r="C30" s="22" t="s">
        <v>7</v>
      </c>
      <c r="D30" s="22" t="s">
        <v>191</v>
      </c>
      <c r="E30" s="23">
        <v>200</v>
      </c>
      <c r="F30" s="24">
        <v>966.8</v>
      </c>
      <c r="G30" s="24">
        <v>966.8</v>
      </c>
      <c r="H30" s="24">
        <v>966.8</v>
      </c>
      <c r="I30" s="69"/>
      <c r="J30" s="72"/>
    </row>
    <row r="31" spans="1:8" ht="12.75">
      <c r="A31" s="30" t="s">
        <v>105</v>
      </c>
      <c r="B31" s="26" t="s">
        <v>71</v>
      </c>
      <c r="C31" s="22" t="s">
        <v>7</v>
      </c>
      <c r="D31" s="22" t="s">
        <v>191</v>
      </c>
      <c r="E31" s="23">
        <v>800</v>
      </c>
      <c r="F31" s="24">
        <v>30</v>
      </c>
      <c r="G31" s="24">
        <v>30</v>
      </c>
      <c r="H31" s="24">
        <v>30</v>
      </c>
    </row>
    <row r="32" spans="1:8" ht="38.25">
      <c r="A32" s="28" t="s">
        <v>106</v>
      </c>
      <c r="B32" s="7" t="s">
        <v>61</v>
      </c>
      <c r="C32" s="19" t="s">
        <v>7</v>
      </c>
      <c r="D32" s="19" t="s">
        <v>192</v>
      </c>
      <c r="E32" s="20"/>
      <c r="F32" s="21">
        <f>F33+F34</f>
        <v>867</v>
      </c>
      <c r="G32" s="21">
        <f>G33+G34</f>
        <v>900.8000000000001</v>
      </c>
      <c r="H32" s="21">
        <f>H33+H34</f>
        <v>937.7</v>
      </c>
    </row>
    <row r="33" spans="1:8" ht="51">
      <c r="A33" s="30" t="s">
        <v>107</v>
      </c>
      <c r="B33" s="5" t="s">
        <v>69</v>
      </c>
      <c r="C33" s="22" t="s">
        <v>7</v>
      </c>
      <c r="D33" s="22" t="s">
        <v>192</v>
      </c>
      <c r="E33" s="23">
        <v>100</v>
      </c>
      <c r="F33" s="24">
        <v>798.6</v>
      </c>
      <c r="G33" s="24">
        <v>829.7</v>
      </c>
      <c r="H33" s="24">
        <v>863.7</v>
      </c>
    </row>
    <row r="34" spans="1:8" ht="25.5">
      <c r="A34" s="30" t="s">
        <v>179</v>
      </c>
      <c r="B34" s="26" t="s">
        <v>70</v>
      </c>
      <c r="C34" s="22" t="s">
        <v>7</v>
      </c>
      <c r="D34" s="22" t="s">
        <v>192</v>
      </c>
      <c r="E34" s="23">
        <v>200</v>
      </c>
      <c r="F34" s="24">
        <v>68.4</v>
      </c>
      <c r="G34" s="24">
        <v>71.1</v>
      </c>
      <c r="H34" s="24">
        <v>74</v>
      </c>
    </row>
    <row r="35" spans="1:8" s="8" customFormat="1" ht="12.75">
      <c r="A35" s="28" t="s">
        <v>90</v>
      </c>
      <c r="B35" s="18" t="s">
        <v>9</v>
      </c>
      <c r="C35" s="19" t="s">
        <v>23</v>
      </c>
      <c r="D35" s="19"/>
      <c r="E35" s="20"/>
      <c r="F35" s="25">
        <f aca="true" t="shared" si="1" ref="F35:H36">F36</f>
        <v>10</v>
      </c>
      <c r="G35" s="25">
        <f t="shared" si="1"/>
        <v>10</v>
      </c>
      <c r="H35" s="25">
        <f t="shared" si="1"/>
        <v>10</v>
      </c>
    </row>
    <row r="36" spans="1:8" ht="12.75">
      <c r="A36" s="30" t="s">
        <v>108</v>
      </c>
      <c r="B36" s="5" t="s">
        <v>10</v>
      </c>
      <c r="C36" s="22" t="s">
        <v>23</v>
      </c>
      <c r="D36" s="22" t="s">
        <v>194</v>
      </c>
      <c r="E36" s="23"/>
      <c r="F36" s="24">
        <f t="shared" si="1"/>
        <v>10</v>
      </c>
      <c r="G36" s="24">
        <f t="shared" si="1"/>
        <v>10</v>
      </c>
      <c r="H36" s="24">
        <f t="shared" si="1"/>
        <v>10</v>
      </c>
    </row>
    <row r="37" spans="1:8" ht="12.75">
      <c r="A37" s="30" t="s">
        <v>92</v>
      </c>
      <c r="B37" s="5" t="s">
        <v>71</v>
      </c>
      <c r="C37" s="22" t="s">
        <v>23</v>
      </c>
      <c r="D37" s="22" t="s">
        <v>194</v>
      </c>
      <c r="E37" s="23">
        <v>800</v>
      </c>
      <c r="F37" s="24">
        <v>10</v>
      </c>
      <c r="G37" s="24">
        <v>10</v>
      </c>
      <c r="H37" s="24">
        <v>10</v>
      </c>
    </row>
    <row r="38" spans="1:8" s="8" customFormat="1" ht="12.75">
      <c r="A38" s="28" t="s">
        <v>116</v>
      </c>
      <c r="B38" s="18" t="s">
        <v>11</v>
      </c>
      <c r="C38" s="19" t="s">
        <v>22</v>
      </c>
      <c r="D38" s="19"/>
      <c r="E38" s="20"/>
      <c r="F38" s="25">
        <f>F39+F41+F43+F45+F47</f>
        <v>767.5</v>
      </c>
      <c r="G38" s="25">
        <f>G39+G41+G43+G45+G47</f>
        <v>537.8</v>
      </c>
      <c r="H38" s="25">
        <f>H39+H41+H43+H45+H47</f>
        <v>538.1</v>
      </c>
    </row>
    <row r="39" spans="1:8" ht="25.5">
      <c r="A39" s="30" t="s">
        <v>109</v>
      </c>
      <c r="B39" s="5" t="s">
        <v>33</v>
      </c>
      <c r="C39" s="22" t="s">
        <v>22</v>
      </c>
      <c r="D39" s="22" t="s">
        <v>195</v>
      </c>
      <c r="E39" s="23"/>
      <c r="F39" s="43">
        <f>F40</f>
        <v>250</v>
      </c>
      <c r="G39" s="24">
        <f>G40</f>
        <v>20</v>
      </c>
      <c r="H39" s="24">
        <f>H40</f>
        <v>20</v>
      </c>
    </row>
    <row r="40" spans="1:8" ht="25.5">
      <c r="A40" s="30" t="s">
        <v>110</v>
      </c>
      <c r="B40" s="26" t="s">
        <v>70</v>
      </c>
      <c r="C40" s="22" t="s">
        <v>22</v>
      </c>
      <c r="D40" s="22" t="s">
        <v>195</v>
      </c>
      <c r="E40" s="23">
        <v>200</v>
      </c>
      <c r="F40" s="43">
        <v>250</v>
      </c>
      <c r="G40" s="24">
        <v>20</v>
      </c>
      <c r="H40" s="24">
        <v>20</v>
      </c>
    </row>
    <row r="41" spans="1:8" ht="38.25">
      <c r="A41" s="30" t="s">
        <v>111</v>
      </c>
      <c r="B41" s="5" t="s">
        <v>34</v>
      </c>
      <c r="C41" s="22" t="s">
        <v>22</v>
      </c>
      <c r="D41" s="22" t="s">
        <v>196</v>
      </c>
      <c r="E41" s="22"/>
      <c r="F41" s="24">
        <f>F42</f>
        <v>10</v>
      </c>
      <c r="G41" s="24">
        <f>G42</f>
        <v>10</v>
      </c>
      <c r="H41" s="24">
        <f>H42</f>
        <v>10</v>
      </c>
    </row>
    <row r="42" spans="1:8" ht="25.5">
      <c r="A42" s="30" t="s">
        <v>112</v>
      </c>
      <c r="B42" s="26" t="s">
        <v>70</v>
      </c>
      <c r="C42" s="22" t="s">
        <v>22</v>
      </c>
      <c r="D42" s="22" t="s">
        <v>196</v>
      </c>
      <c r="E42" s="23">
        <v>200</v>
      </c>
      <c r="F42" s="24">
        <v>10</v>
      </c>
      <c r="G42" s="24">
        <v>10</v>
      </c>
      <c r="H42" s="24">
        <v>10</v>
      </c>
    </row>
    <row r="43" spans="1:8" ht="25.5">
      <c r="A43" s="47" t="s">
        <v>240</v>
      </c>
      <c r="B43" s="52" t="s">
        <v>223</v>
      </c>
      <c r="C43" s="47" t="s">
        <v>22</v>
      </c>
      <c r="D43" s="49" t="s">
        <v>224</v>
      </c>
      <c r="E43" s="50"/>
      <c r="F43" s="43">
        <f>F44</f>
        <v>300</v>
      </c>
      <c r="G43" s="43">
        <f>G44</f>
        <v>300</v>
      </c>
      <c r="H43" s="43">
        <f>H44</f>
        <v>300</v>
      </c>
    </row>
    <row r="44" spans="1:8" ht="25.5">
      <c r="A44" s="47" t="s">
        <v>241</v>
      </c>
      <c r="B44" s="45" t="s">
        <v>70</v>
      </c>
      <c r="C44" s="49" t="s">
        <v>22</v>
      </c>
      <c r="D44" s="49" t="s">
        <v>224</v>
      </c>
      <c r="E44" s="50">
        <v>200</v>
      </c>
      <c r="F44" s="43">
        <v>300</v>
      </c>
      <c r="G44" s="43">
        <v>300</v>
      </c>
      <c r="H44" s="43">
        <v>300</v>
      </c>
    </row>
    <row r="45" spans="1:8" ht="25.5">
      <c r="A45" s="47" t="s">
        <v>113</v>
      </c>
      <c r="B45" s="45" t="s">
        <v>242</v>
      </c>
      <c r="C45" s="49" t="s">
        <v>22</v>
      </c>
      <c r="D45" s="49" t="s">
        <v>243</v>
      </c>
      <c r="E45" s="50"/>
      <c r="F45" s="43">
        <f>F46</f>
        <v>200</v>
      </c>
      <c r="G45" s="43">
        <f>G46</f>
        <v>200</v>
      </c>
      <c r="H45" s="43">
        <f>H46</f>
        <v>200</v>
      </c>
    </row>
    <row r="46" spans="1:8" ht="25.5">
      <c r="A46" s="47" t="s">
        <v>114</v>
      </c>
      <c r="B46" s="45" t="s">
        <v>70</v>
      </c>
      <c r="C46" s="49" t="s">
        <v>22</v>
      </c>
      <c r="D46" s="49" t="s">
        <v>243</v>
      </c>
      <c r="E46" s="50">
        <v>200</v>
      </c>
      <c r="F46" s="43">
        <v>200</v>
      </c>
      <c r="G46" s="43">
        <v>200</v>
      </c>
      <c r="H46" s="43">
        <v>200</v>
      </c>
    </row>
    <row r="47" spans="1:8" ht="38.25">
      <c r="A47" s="47" t="s">
        <v>247</v>
      </c>
      <c r="B47" s="26" t="s">
        <v>50</v>
      </c>
      <c r="C47" s="22" t="s">
        <v>22</v>
      </c>
      <c r="D47" s="22" t="s">
        <v>193</v>
      </c>
      <c r="E47" s="23"/>
      <c r="F47" s="24">
        <f>F48</f>
        <v>7.5</v>
      </c>
      <c r="G47" s="24">
        <f>G48</f>
        <v>7.8</v>
      </c>
      <c r="H47" s="24">
        <f>H48</f>
        <v>8.1</v>
      </c>
    </row>
    <row r="48" spans="1:8" ht="25.5">
      <c r="A48" s="47" t="s">
        <v>248</v>
      </c>
      <c r="B48" s="26" t="s">
        <v>70</v>
      </c>
      <c r="C48" s="22" t="s">
        <v>22</v>
      </c>
      <c r="D48" s="22" t="s">
        <v>193</v>
      </c>
      <c r="E48" s="23">
        <v>200</v>
      </c>
      <c r="F48" s="24">
        <v>7.5</v>
      </c>
      <c r="G48" s="24">
        <v>7.8</v>
      </c>
      <c r="H48" s="24">
        <v>8.1</v>
      </c>
    </row>
    <row r="49" spans="1:8" ht="30.75" customHeight="1">
      <c r="A49" s="28" t="s">
        <v>115</v>
      </c>
      <c r="B49" s="32" t="s">
        <v>73</v>
      </c>
      <c r="C49" s="33" t="s">
        <v>74</v>
      </c>
      <c r="D49" s="22"/>
      <c r="E49" s="23"/>
      <c r="F49" s="38">
        <f>F50+F55</f>
        <v>450</v>
      </c>
      <c r="G49" s="38">
        <f>G50+G55</f>
        <v>450</v>
      </c>
      <c r="H49" s="38">
        <f>H50+H55</f>
        <v>450</v>
      </c>
    </row>
    <row r="50" spans="1:8" s="8" customFormat="1" ht="25.5">
      <c r="A50" s="28" t="s">
        <v>117</v>
      </c>
      <c r="B50" s="7" t="s">
        <v>25</v>
      </c>
      <c r="C50" s="19" t="s">
        <v>12</v>
      </c>
      <c r="D50" s="19"/>
      <c r="E50" s="20"/>
      <c r="F50" s="25">
        <f>F52+F54</f>
        <v>150</v>
      </c>
      <c r="G50" s="25">
        <f>G52+G54</f>
        <v>150</v>
      </c>
      <c r="H50" s="25">
        <f>H52+H54</f>
        <v>150</v>
      </c>
    </row>
    <row r="51" spans="1:8" ht="66.75" customHeight="1">
      <c r="A51" s="30" t="s">
        <v>118</v>
      </c>
      <c r="B51" s="5" t="s">
        <v>36</v>
      </c>
      <c r="C51" s="22" t="s">
        <v>12</v>
      </c>
      <c r="D51" s="22" t="s">
        <v>198</v>
      </c>
      <c r="E51" s="23"/>
      <c r="F51" s="24">
        <f>F52</f>
        <v>10</v>
      </c>
      <c r="G51" s="24">
        <f>G52</f>
        <v>10</v>
      </c>
      <c r="H51" s="24">
        <f>H52</f>
        <v>10</v>
      </c>
    </row>
    <row r="52" spans="1:8" ht="25.5">
      <c r="A52" s="30" t="s">
        <v>119</v>
      </c>
      <c r="B52" s="26" t="s">
        <v>70</v>
      </c>
      <c r="C52" s="22" t="s">
        <v>12</v>
      </c>
      <c r="D52" s="22" t="s">
        <v>198</v>
      </c>
      <c r="E52" s="23">
        <v>200</v>
      </c>
      <c r="F52" s="24">
        <v>10</v>
      </c>
      <c r="G52" s="24">
        <v>10</v>
      </c>
      <c r="H52" s="24">
        <v>10</v>
      </c>
    </row>
    <row r="53" spans="1:8" ht="63.75">
      <c r="A53" s="30" t="s">
        <v>120</v>
      </c>
      <c r="B53" s="5" t="s">
        <v>244</v>
      </c>
      <c r="C53" s="22" t="s">
        <v>12</v>
      </c>
      <c r="D53" s="22" t="s">
        <v>199</v>
      </c>
      <c r="E53" s="23"/>
      <c r="F53" s="24">
        <f>F54</f>
        <v>140</v>
      </c>
      <c r="G53" s="24">
        <f>G54</f>
        <v>140</v>
      </c>
      <c r="H53" s="24">
        <f>H54</f>
        <v>140</v>
      </c>
    </row>
    <row r="54" spans="1:8" ht="25.5">
      <c r="A54" s="30" t="s">
        <v>178</v>
      </c>
      <c r="B54" s="26" t="s">
        <v>70</v>
      </c>
      <c r="C54" s="22" t="s">
        <v>12</v>
      </c>
      <c r="D54" s="22" t="s">
        <v>199</v>
      </c>
      <c r="E54" s="23">
        <v>200</v>
      </c>
      <c r="F54" s="24">
        <v>140</v>
      </c>
      <c r="G54" s="24">
        <v>140</v>
      </c>
      <c r="H54" s="24">
        <v>140</v>
      </c>
    </row>
    <row r="55" spans="1:8" ht="27" customHeight="1">
      <c r="A55" s="28" t="s">
        <v>121</v>
      </c>
      <c r="B55" s="7" t="s">
        <v>52</v>
      </c>
      <c r="C55" s="19" t="s">
        <v>54</v>
      </c>
      <c r="D55" s="19"/>
      <c r="E55" s="20"/>
      <c r="F55" s="25">
        <f>F56+F58+F60+F64+F66+F62</f>
        <v>300</v>
      </c>
      <c r="G55" s="25">
        <f>G56+G58+G60+G64+G66+G62</f>
        <v>300</v>
      </c>
      <c r="H55" s="25">
        <f>H56+H58+H60+H64+H66+H62</f>
        <v>300</v>
      </c>
    </row>
    <row r="56" spans="1:8" ht="25.5">
      <c r="A56" s="30" t="s">
        <v>122</v>
      </c>
      <c r="B56" s="5" t="s">
        <v>53</v>
      </c>
      <c r="C56" s="22" t="s">
        <v>54</v>
      </c>
      <c r="D56" s="22" t="s">
        <v>200</v>
      </c>
      <c r="E56" s="23"/>
      <c r="F56" s="24">
        <f>F57</f>
        <v>50</v>
      </c>
      <c r="G56" s="24">
        <f>G57</f>
        <v>50</v>
      </c>
      <c r="H56" s="24">
        <f>H57</f>
        <v>50</v>
      </c>
    </row>
    <row r="57" spans="1:8" ht="25.5">
      <c r="A57" s="30" t="s">
        <v>123</v>
      </c>
      <c r="B57" s="26" t="s">
        <v>70</v>
      </c>
      <c r="C57" s="22" t="s">
        <v>54</v>
      </c>
      <c r="D57" s="22" t="s">
        <v>200</v>
      </c>
      <c r="E57" s="23">
        <v>200</v>
      </c>
      <c r="F57" s="24">
        <v>50</v>
      </c>
      <c r="G57" s="24">
        <v>50</v>
      </c>
      <c r="H57" s="24">
        <v>50</v>
      </c>
    </row>
    <row r="58" spans="1:8" ht="25.5">
      <c r="A58" s="30" t="s">
        <v>124</v>
      </c>
      <c r="B58" s="5" t="s">
        <v>55</v>
      </c>
      <c r="C58" s="22" t="s">
        <v>54</v>
      </c>
      <c r="D58" s="49" t="s">
        <v>254</v>
      </c>
      <c r="E58" s="23"/>
      <c r="F58" s="24">
        <f>F59</f>
        <v>50</v>
      </c>
      <c r="G58" s="24">
        <f>G59</f>
        <v>50</v>
      </c>
      <c r="H58" s="24">
        <f>H59</f>
        <v>50</v>
      </c>
    </row>
    <row r="59" spans="1:8" ht="25.5">
      <c r="A59" s="30" t="s">
        <v>125</v>
      </c>
      <c r="B59" s="26" t="s">
        <v>70</v>
      </c>
      <c r="C59" s="22" t="s">
        <v>54</v>
      </c>
      <c r="D59" s="49" t="s">
        <v>254</v>
      </c>
      <c r="E59" s="23">
        <v>200</v>
      </c>
      <c r="F59" s="24">
        <v>50</v>
      </c>
      <c r="G59" s="24">
        <v>50</v>
      </c>
      <c r="H59" s="24">
        <v>50</v>
      </c>
    </row>
    <row r="60" spans="1:8" ht="51">
      <c r="A60" s="30" t="s">
        <v>126</v>
      </c>
      <c r="B60" s="5" t="s">
        <v>56</v>
      </c>
      <c r="C60" s="22" t="s">
        <v>54</v>
      </c>
      <c r="D60" s="49" t="s">
        <v>255</v>
      </c>
      <c r="E60" s="23"/>
      <c r="F60" s="24">
        <f>F61</f>
        <v>50</v>
      </c>
      <c r="G60" s="24">
        <f>G61</f>
        <v>50</v>
      </c>
      <c r="H60" s="24">
        <f>H61</f>
        <v>50</v>
      </c>
    </row>
    <row r="61" spans="1:8" ht="25.5">
      <c r="A61" s="30" t="s">
        <v>127</v>
      </c>
      <c r="B61" s="26" t="s">
        <v>70</v>
      </c>
      <c r="C61" s="22" t="s">
        <v>54</v>
      </c>
      <c r="D61" s="49" t="s">
        <v>255</v>
      </c>
      <c r="E61" s="23">
        <v>200</v>
      </c>
      <c r="F61" s="24">
        <v>50</v>
      </c>
      <c r="G61" s="24">
        <v>50</v>
      </c>
      <c r="H61" s="24">
        <v>50</v>
      </c>
    </row>
    <row r="62" spans="1:8" ht="63.75">
      <c r="A62" s="30" t="s">
        <v>128</v>
      </c>
      <c r="B62" s="45" t="s">
        <v>257</v>
      </c>
      <c r="C62" s="22" t="s">
        <v>54</v>
      </c>
      <c r="D62" s="49" t="s">
        <v>256</v>
      </c>
      <c r="E62" s="23"/>
      <c r="F62" s="24">
        <f>F63</f>
        <v>50</v>
      </c>
      <c r="G62" s="24">
        <f>G63</f>
        <v>50</v>
      </c>
      <c r="H62" s="24">
        <f>H63</f>
        <v>50</v>
      </c>
    </row>
    <row r="63" spans="1:8" ht="25.5">
      <c r="A63" s="30" t="s">
        <v>129</v>
      </c>
      <c r="B63" s="26" t="s">
        <v>70</v>
      </c>
      <c r="C63" s="22" t="s">
        <v>54</v>
      </c>
      <c r="D63" s="49" t="s">
        <v>256</v>
      </c>
      <c r="E63" s="23">
        <v>200</v>
      </c>
      <c r="F63" s="24">
        <v>50</v>
      </c>
      <c r="G63" s="24">
        <v>50</v>
      </c>
      <c r="H63" s="24">
        <v>50</v>
      </c>
    </row>
    <row r="64" spans="1:8" ht="38.25">
      <c r="A64" s="30" t="s">
        <v>130</v>
      </c>
      <c r="B64" s="5" t="s">
        <v>58</v>
      </c>
      <c r="C64" s="22" t="s">
        <v>54</v>
      </c>
      <c r="D64" s="49" t="s">
        <v>253</v>
      </c>
      <c r="E64" s="23"/>
      <c r="F64" s="24">
        <f>F65</f>
        <v>50</v>
      </c>
      <c r="G64" s="24">
        <f>G65</f>
        <v>50</v>
      </c>
      <c r="H64" s="24">
        <f>H65</f>
        <v>50</v>
      </c>
    </row>
    <row r="65" spans="1:8" ht="25.5">
      <c r="A65" s="30" t="s">
        <v>131</v>
      </c>
      <c r="B65" s="26" t="s">
        <v>70</v>
      </c>
      <c r="C65" s="22" t="s">
        <v>54</v>
      </c>
      <c r="D65" s="49" t="s">
        <v>253</v>
      </c>
      <c r="E65" s="23">
        <v>200</v>
      </c>
      <c r="F65" s="24">
        <v>50</v>
      </c>
      <c r="G65" s="24">
        <v>50</v>
      </c>
      <c r="H65" s="24">
        <v>50</v>
      </c>
    </row>
    <row r="66" spans="1:8" ht="76.5">
      <c r="A66" s="47" t="s">
        <v>245</v>
      </c>
      <c r="B66" s="45" t="s">
        <v>249</v>
      </c>
      <c r="C66" s="49" t="s">
        <v>54</v>
      </c>
      <c r="D66" s="49" t="s">
        <v>258</v>
      </c>
      <c r="E66" s="50"/>
      <c r="F66" s="43">
        <f>F67</f>
        <v>50</v>
      </c>
      <c r="G66" s="43">
        <f>G67</f>
        <v>50</v>
      </c>
      <c r="H66" s="43">
        <f>H67</f>
        <v>50</v>
      </c>
    </row>
    <row r="67" spans="1:8" ht="25.5">
      <c r="A67" s="47" t="s">
        <v>246</v>
      </c>
      <c r="B67" s="53" t="s">
        <v>70</v>
      </c>
      <c r="C67" s="49" t="s">
        <v>54</v>
      </c>
      <c r="D67" s="49" t="s">
        <v>258</v>
      </c>
      <c r="E67" s="50">
        <v>200</v>
      </c>
      <c r="F67" s="43">
        <v>50</v>
      </c>
      <c r="G67" s="43">
        <v>50</v>
      </c>
      <c r="H67" s="43">
        <v>50</v>
      </c>
    </row>
    <row r="68" spans="1:8" ht="14.25">
      <c r="A68" s="28" t="s">
        <v>132</v>
      </c>
      <c r="B68" s="34" t="s">
        <v>75</v>
      </c>
      <c r="C68" s="33" t="s">
        <v>76</v>
      </c>
      <c r="D68" s="22"/>
      <c r="E68" s="23"/>
      <c r="F68" s="38">
        <f>F72+F69+F76</f>
        <v>14205</v>
      </c>
      <c r="G68" s="38">
        <f>G72+G69+G76</f>
        <v>11360</v>
      </c>
      <c r="H68" s="38">
        <f>H72+H69+H76</f>
        <v>12360</v>
      </c>
    </row>
    <row r="69" spans="1:8" ht="12.75">
      <c r="A69" s="28" t="s">
        <v>133</v>
      </c>
      <c r="B69" s="18" t="s">
        <v>180</v>
      </c>
      <c r="C69" s="19" t="s">
        <v>181</v>
      </c>
      <c r="D69" s="22"/>
      <c r="E69" s="23"/>
      <c r="F69" s="25">
        <f aca="true" t="shared" si="2" ref="F69:H70">F70</f>
        <v>60</v>
      </c>
      <c r="G69" s="25">
        <f t="shared" si="2"/>
        <v>60</v>
      </c>
      <c r="H69" s="25">
        <f t="shared" si="2"/>
        <v>60</v>
      </c>
    </row>
    <row r="70" spans="1:8" ht="63.75">
      <c r="A70" s="30" t="s">
        <v>134</v>
      </c>
      <c r="B70" s="5" t="s">
        <v>202</v>
      </c>
      <c r="C70" s="19" t="s">
        <v>181</v>
      </c>
      <c r="D70" s="22" t="s">
        <v>201</v>
      </c>
      <c r="E70" s="23"/>
      <c r="F70" s="24">
        <f t="shared" si="2"/>
        <v>60</v>
      </c>
      <c r="G70" s="24">
        <f t="shared" si="2"/>
        <v>60</v>
      </c>
      <c r="H70" s="24">
        <f t="shared" si="2"/>
        <v>60</v>
      </c>
    </row>
    <row r="71" spans="1:8" ht="25.5">
      <c r="A71" s="30" t="s">
        <v>135</v>
      </c>
      <c r="B71" s="26" t="s">
        <v>70</v>
      </c>
      <c r="C71" s="19" t="s">
        <v>181</v>
      </c>
      <c r="D71" s="22" t="s">
        <v>201</v>
      </c>
      <c r="E71" s="23">
        <v>200</v>
      </c>
      <c r="F71" s="24">
        <v>60</v>
      </c>
      <c r="G71" s="24">
        <v>60</v>
      </c>
      <c r="H71" s="24">
        <v>60</v>
      </c>
    </row>
    <row r="72" spans="1:8" ht="12.75">
      <c r="A72" s="28" t="s">
        <v>182</v>
      </c>
      <c r="B72" s="7" t="s">
        <v>226</v>
      </c>
      <c r="C72" s="19" t="s">
        <v>27</v>
      </c>
      <c r="D72" s="22"/>
      <c r="E72" s="23"/>
      <c r="F72" s="25">
        <f>F73</f>
        <v>14095</v>
      </c>
      <c r="G72" s="25">
        <f>G73</f>
        <v>11250</v>
      </c>
      <c r="H72" s="25">
        <f>H73</f>
        <v>12250</v>
      </c>
    </row>
    <row r="73" spans="1:8" ht="40.5" customHeight="1">
      <c r="A73" s="30" t="s">
        <v>183</v>
      </c>
      <c r="B73" s="5" t="s">
        <v>37</v>
      </c>
      <c r="C73" s="22" t="s">
        <v>27</v>
      </c>
      <c r="D73" s="22" t="s">
        <v>203</v>
      </c>
      <c r="E73" s="23"/>
      <c r="F73" s="24">
        <f>F74+F75</f>
        <v>14095</v>
      </c>
      <c r="G73" s="24">
        <f>G74+G75</f>
        <v>11250</v>
      </c>
      <c r="H73" s="24">
        <f>H74+H75</f>
        <v>12250</v>
      </c>
    </row>
    <row r="74" spans="1:10" ht="25.5">
      <c r="A74" s="30" t="s">
        <v>184</v>
      </c>
      <c r="B74" s="26" t="s">
        <v>70</v>
      </c>
      <c r="C74" s="22" t="s">
        <v>27</v>
      </c>
      <c r="D74" s="22" t="s">
        <v>203</v>
      </c>
      <c r="E74" s="23">
        <v>200</v>
      </c>
      <c r="F74" s="24">
        <v>13795</v>
      </c>
      <c r="G74" s="24">
        <v>11200</v>
      </c>
      <c r="H74" s="24">
        <v>12200</v>
      </c>
      <c r="J74" s="73"/>
    </row>
    <row r="75" spans="1:8" ht="12.75">
      <c r="A75" s="30" t="s">
        <v>185</v>
      </c>
      <c r="B75" s="5" t="s">
        <v>71</v>
      </c>
      <c r="C75" s="22" t="s">
        <v>27</v>
      </c>
      <c r="D75" s="22" t="s">
        <v>203</v>
      </c>
      <c r="E75" s="23">
        <v>800</v>
      </c>
      <c r="F75" s="24">
        <v>300</v>
      </c>
      <c r="G75" s="24">
        <v>50</v>
      </c>
      <c r="H75" s="24">
        <v>50</v>
      </c>
    </row>
    <row r="76" spans="1:8" ht="15.75" customHeight="1">
      <c r="A76" s="46" t="s">
        <v>221</v>
      </c>
      <c r="B76" s="44" t="s">
        <v>238</v>
      </c>
      <c r="C76" s="48" t="s">
        <v>239</v>
      </c>
      <c r="D76" s="49"/>
      <c r="E76" s="50"/>
      <c r="F76" s="51">
        <f aca="true" t="shared" si="3" ref="F76:H77">F77</f>
        <v>50</v>
      </c>
      <c r="G76" s="51">
        <f t="shared" si="3"/>
        <v>50</v>
      </c>
      <c r="H76" s="51">
        <f t="shared" si="3"/>
        <v>50</v>
      </c>
    </row>
    <row r="77" spans="1:8" ht="38.25">
      <c r="A77" s="47" t="s">
        <v>222</v>
      </c>
      <c r="B77" s="45" t="s">
        <v>51</v>
      </c>
      <c r="C77" s="49" t="s">
        <v>239</v>
      </c>
      <c r="D77" s="49" t="s">
        <v>197</v>
      </c>
      <c r="E77" s="50"/>
      <c r="F77" s="43">
        <f t="shared" si="3"/>
        <v>50</v>
      </c>
      <c r="G77" s="43">
        <f t="shared" si="3"/>
        <v>50</v>
      </c>
      <c r="H77" s="43">
        <f t="shared" si="3"/>
        <v>50</v>
      </c>
    </row>
    <row r="78" spans="1:8" ht="25.5">
      <c r="A78" s="47" t="s">
        <v>225</v>
      </c>
      <c r="B78" s="26" t="s">
        <v>70</v>
      </c>
      <c r="C78" s="49" t="s">
        <v>239</v>
      </c>
      <c r="D78" s="49" t="s">
        <v>197</v>
      </c>
      <c r="E78" s="50">
        <v>200</v>
      </c>
      <c r="F78" s="43">
        <v>50</v>
      </c>
      <c r="G78" s="43">
        <v>50</v>
      </c>
      <c r="H78" s="43">
        <v>50</v>
      </c>
    </row>
    <row r="79" spans="1:8" ht="14.25">
      <c r="A79" s="28" t="s">
        <v>136</v>
      </c>
      <c r="B79" s="34" t="s">
        <v>77</v>
      </c>
      <c r="C79" s="33" t="s">
        <v>78</v>
      </c>
      <c r="D79" s="22"/>
      <c r="E79" s="23"/>
      <c r="F79" s="38">
        <f>F80</f>
        <v>66900.6</v>
      </c>
      <c r="G79" s="38">
        <f>G80</f>
        <v>63136</v>
      </c>
      <c r="H79" s="38">
        <f>H80</f>
        <v>64649.4</v>
      </c>
    </row>
    <row r="80" spans="1:8" s="8" customFormat="1" ht="12.75">
      <c r="A80" s="28" t="s">
        <v>137</v>
      </c>
      <c r="B80" s="7" t="s">
        <v>13</v>
      </c>
      <c r="C80" s="19" t="s">
        <v>14</v>
      </c>
      <c r="D80" s="19"/>
      <c r="E80" s="20"/>
      <c r="F80" s="25">
        <f>F81+F84+F87</f>
        <v>66900.6</v>
      </c>
      <c r="G80" s="25">
        <f>G81+G84+G87</f>
        <v>63136</v>
      </c>
      <c r="H80" s="25">
        <f>H81+H84+H87</f>
        <v>64649.4</v>
      </c>
    </row>
    <row r="81" spans="1:8" ht="51">
      <c r="A81" s="28" t="s">
        <v>138</v>
      </c>
      <c r="B81" s="7" t="s">
        <v>38</v>
      </c>
      <c r="C81" s="19" t="s">
        <v>14</v>
      </c>
      <c r="D81" s="19" t="s">
        <v>204</v>
      </c>
      <c r="E81" s="20"/>
      <c r="F81" s="21">
        <f>F82+F83</f>
        <v>24085.9</v>
      </c>
      <c r="G81" s="21">
        <f>G82+G83</f>
        <v>15027.1</v>
      </c>
      <c r="H81" s="21">
        <f>H82+H83</f>
        <v>14640.9</v>
      </c>
    </row>
    <row r="82" spans="1:10" ht="25.5">
      <c r="A82" s="30" t="s">
        <v>139</v>
      </c>
      <c r="B82" s="26" t="s">
        <v>70</v>
      </c>
      <c r="C82" s="22" t="s">
        <v>14</v>
      </c>
      <c r="D82" s="22" t="s">
        <v>204</v>
      </c>
      <c r="E82" s="23">
        <v>200</v>
      </c>
      <c r="F82" s="24">
        <v>24060.9</v>
      </c>
      <c r="G82" s="24">
        <v>15002.1</v>
      </c>
      <c r="H82" s="24">
        <v>14615.9</v>
      </c>
      <c r="I82" s="69"/>
      <c r="J82" s="73"/>
    </row>
    <row r="83" spans="1:8" ht="12.75">
      <c r="A83" s="30" t="s">
        <v>140</v>
      </c>
      <c r="B83" s="5" t="s">
        <v>71</v>
      </c>
      <c r="C83" s="22" t="s">
        <v>14</v>
      </c>
      <c r="D83" s="22" t="s">
        <v>204</v>
      </c>
      <c r="E83" s="23">
        <v>800</v>
      </c>
      <c r="F83" s="24">
        <v>25</v>
      </c>
      <c r="G83" s="24">
        <v>25</v>
      </c>
      <c r="H83" s="24">
        <v>25</v>
      </c>
    </row>
    <row r="84" spans="1:8" ht="14.25" customHeight="1">
      <c r="A84" s="28" t="s">
        <v>141</v>
      </c>
      <c r="B84" s="7" t="s">
        <v>39</v>
      </c>
      <c r="C84" s="19" t="s">
        <v>14</v>
      </c>
      <c r="D84" s="19" t="s">
        <v>205</v>
      </c>
      <c r="E84" s="20"/>
      <c r="F84" s="21">
        <f>F85+F86</f>
        <v>1550</v>
      </c>
      <c r="G84" s="21">
        <f>G85+G86</f>
        <v>1550</v>
      </c>
      <c r="H84" s="21">
        <f>H85+H86</f>
        <v>1550</v>
      </c>
    </row>
    <row r="85" spans="1:8" ht="25.5">
      <c r="A85" s="30" t="s">
        <v>142</v>
      </c>
      <c r="B85" s="26" t="s">
        <v>70</v>
      </c>
      <c r="C85" s="22" t="s">
        <v>14</v>
      </c>
      <c r="D85" s="22" t="s">
        <v>205</v>
      </c>
      <c r="E85" s="23">
        <v>200</v>
      </c>
      <c r="F85" s="24">
        <v>1500</v>
      </c>
      <c r="G85" s="24">
        <v>1500</v>
      </c>
      <c r="H85" s="24">
        <v>1500</v>
      </c>
    </row>
    <row r="86" spans="1:8" ht="12.75">
      <c r="A86" s="30" t="s">
        <v>251</v>
      </c>
      <c r="B86" s="5" t="s">
        <v>71</v>
      </c>
      <c r="C86" s="22" t="s">
        <v>14</v>
      </c>
      <c r="D86" s="22" t="s">
        <v>205</v>
      </c>
      <c r="E86" s="23">
        <v>800</v>
      </c>
      <c r="F86" s="24">
        <v>50</v>
      </c>
      <c r="G86" s="24">
        <v>50</v>
      </c>
      <c r="H86" s="24">
        <v>50</v>
      </c>
    </row>
    <row r="87" spans="1:8" ht="38.25">
      <c r="A87" s="28" t="s">
        <v>143</v>
      </c>
      <c r="B87" s="7" t="s">
        <v>59</v>
      </c>
      <c r="C87" s="19" t="s">
        <v>14</v>
      </c>
      <c r="D87" s="19" t="s">
        <v>206</v>
      </c>
      <c r="E87" s="20"/>
      <c r="F87" s="21">
        <f>F88</f>
        <v>41264.7</v>
      </c>
      <c r="G87" s="21">
        <f>G88</f>
        <v>46558.9</v>
      </c>
      <c r="H87" s="21">
        <f>H88</f>
        <v>48458.5</v>
      </c>
    </row>
    <row r="88" spans="1:8" ht="25.5">
      <c r="A88" s="30" t="s">
        <v>144</v>
      </c>
      <c r="B88" s="26" t="s">
        <v>70</v>
      </c>
      <c r="C88" s="22" t="s">
        <v>14</v>
      </c>
      <c r="D88" s="22" t="s">
        <v>206</v>
      </c>
      <c r="E88" s="23">
        <v>200</v>
      </c>
      <c r="F88" s="24">
        <v>41264.7</v>
      </c>
      <c r="G88" s="24">
        <v>46558.9</v>
      </c>
      <c r="H88" s="24">
        <v>48458.5</v>
      </c>
    </row>
    <row r="89" spans="1:8" ht="14.25">
      <c r="A89" s="28" t="s">
        <v>145</v>
      </c>
      <c r="B89" s="34" t="s">
        <v>79</v>
      </c>
      <c r="C89" s="33" t="s">
        <v>80</v>
      </c>
      <c r="D89" s="22"/>
      <c r="E89" s="23"/>
      <c r="F89" s="38">
        <f>F90+F93+F98</f>
        <v>3930</v>
      </c>
      <c r="G89" s="38">
        <f>G90+G93+G98</f>
        <v>4030</v>
      </c>
      <c r="H89" s="38">
        <f>H90+H93+H98</f>
        <v>4030</v>
      </c>
    </row>
    <row r="90" spans="1:8" s="11" customFormat="1" ht="25.5">
      <c r="A90" s="28" t="s">
        <v>146</v>
      </c>
      <c r="B90" s="7" t="s">
        <v>31</v>
      </c>
      <c r="C90" s="19" t="s">
        <v>30</v>
      </c>
      <c r="D90" s="19" t="s">
        <v>29</v>
      </c>
      <c r="E90" s="20"/>
      <c r="F90" s="25">
        <f>F92</f>
        <v>300</v>
      </c>
      <c r="G90" s="25">
        <f>G92</f>
        <v>300</v>
      </c>
      <c r="H90" s="25">
        <f>H92</f>
        <v>300</v>
      </c>
    </row>
    <row r="91" spans="1:8" s="11" customFormat="1" ht="76.5" customHeight="1">
      <c r="A91" s="30" t="s">
        <v>147</v>
      </c>
      <c r="B91" s="27" t="s">
        <v>60</v>
      </c>
      <c r="C91" s="22" t="s">
        <v>30</v>
      </c>
      <c r="D91" s="22" t="s">
        <v>207</v>
      </c>
      <c r="E91" s="23"/>
      <c r="F91" s="24">
        <f>F92</f>
        <v>300</v>
      </c>
      <c r="G91" s="24">
        <f>G92</f>
        <v>300</v>
      </c>
      <c r="H91" s="24">
        <f>H92</f>
        <v>300</v>
      </c>
    </row>
    <row r="92" spans="1:8" s="11" customFormat="1" ht="25.5">
      <c r="A92" s="30" t="s">
        <v>148</v>
      </c>
      <c r="B92" s="26" t="s">
        <v>70</v>
      </c>
      <c r="C92" s="22" t="s">
        <v>30</v>
      </c>
      <c r="D92" s="22" t="s">
        <v>207</v>
      </c>
      <c r="E92" s="23">
        <v>200</v>
      </c>
      <c r="F92" s="24">
        <v>300</v>
      </c>
      <c r="G92" s="24">
        <v>300</v>
      </c>
      <c r="H92" s="24">
        <v>300</v>
      </c>
    </row>
    <row r="93" spans="1:8" s="11" customFormat="1" ht="15.75" customHeight="1">
      <c r="A93" s="28" t="s">
        <v>149</v>
      </c>
      <c r="B93" s="7" t="s">
        <v>227</v>
      </c>
      <c r="C93" s="19" t="s">
        <v>32</v>
      </c>
      <c r="D93" s="19"/>
      <c r="E93" s="20"/>
      <c r="F93" s="25">
        <f>F94+F96</f>
        <v>3580</v>
      </c>
      <c r="G93" s="25">
        <f>G94+G96</f>
        <v>3680</v>
      </c>
      <c r="H93" s="25">
        <f>H94+H96</f>
        <v>3680</v>
      </c>
    </row>
    <row r="94" spans="1:8" s="11" customFormat="1" ht="25.5">
      <c r="A94" s="30" t="s">
        <v>150</v>
      </c>
      <c r="B94" s="5" t="s">
        <v>40</v>
      </c>
      <c r="C94" s="22" t="s">
        <v>32</v>
      </c>
      <c r="D94" s="22" t="s">
        <v>208</v>
      </c>
      <c r="E94" s="23"/>
      <c r="F94" s="24">
        <f>F95</f>
        <v>280</v>
      </c>
      <c r="G94" s="24">
        <f>G95</f>
        <v>180</v>
      </c>
      <c r="H94" s="24">
        <f>H95</f>
        <v>180</v>
      </c>
    </row>
    <row r="95" spans="1:8" s="11" customFormat="1" ht="25.5">
      <c r="A95" s="30" t="s">
        <v>151</v>
      </c>
      <c r="B95" s="26" t="s">
        <v>70</v>
      </c>
      <c r="C95" s="22" t="s">
        <v>32</v>
      </c>
      <c r="D95" s="22" t="s">
        <v>208</v>
      </c>
      <c r="E95" s="23">
        <v>200</v>
      </c>
      <c r="F95" s="24">
        <v>280</v>
      </c>
      <c r="G95" s="24">
        <v>180</v>
      </c>
      <c r="H95" s="24">
        <v>180</v>
      </c>
    </row>
    <row r="96" spans="1:8" s="11" customFormat="1" ht="30" customHeight="1">
      <c r="A96" s="30" t="s">
        <v>152</v>
      </c>
      <c r="B96" s="5" t="s">
        <v>41</v>
      </c>
      <c r="C96" s="22" t="s">
        <v>32</v>
      </c>
      <c r="D96" s="22" t="s">
        <v>209</v>
      </c>
      <c r="E96" s="23"/>
      <c r="F96" s="24">
        <f>F97</f>
        <v>3300</v>
      </c>
      <c r="G96" s="24">
        <f>G97</f>
        <v>3500</v>
      </c>
      <c r="H96" s="24">
        <f>H97</f>
        <v>3500</v>
      </c>
    </row>
    <row r="97" spans="1:8" s="11" customFormat="1" ht="25.5">
      <c r="A97" s="30" t="s">
        <v>153</v>
      </c>
      <c r="B97" s="26" t="s">
        <v>70</v>
      </c>
      <c r="C97" s="22" t="s">
        <v>32</v>
      </c>
      <c r="D97" s="22" t="s">
        <v>209</v>
      </c>
      <c r="E97" s="23">
        <v>200</v>
      </c>
      <c r="F97" s="24">
        <v>3300</v>
      </c>
      <c r="G97" s="24">
        <v>3500</v>
      </c>
      <c r="H97" s="24">
        <v>3500</v>
      </c>
    </row>
    <row r="98" spans="1:8" s="11" customFormat="1" ht="12.75">
      <c r="A98" s="28" t="s">
        <v>259</v>
      </c>
      <c r="B98" s="7" t="s">
        <v>260</v>
      </c>
      <c r="C98" s="19" t="s">
        <v>263</v>
      </c>
      <c r="D98" s="22"/>
      <c r="E98" s="23"/>
      <c r="F98" s="25">
        <f aca="true" t="shared" si="4" ref="F98:H99">F99</f>
        <v>50</v>
      </c>
      <c r="G98" s="25">
        <f t="shared" si="4"/>
        <v>50</v>
      </c>
      <c r="H98" s="25">
        <f t="shared" si="4"/>
        <v>50</v>
      </c>
    </row>
    <row r="99" spans="1:8" s="11" customFormat="1" ht="38.25">
      <c r="A99" s="30" t="s">
        <v>261</v>
      </c>
      <c r="B99" s="5" t="s">
        <v>57</v>
      </c>
      <c r="C99" s="22" t="s">
        <v>263</v>
      </c>
      <c r="D99" s="49" t="s">
        <v>264</v>
      </c>
      <c r="E99" s="23"/>
      <c r="F99" s="24">
        <f t="shared" si="4"/>
        <v>50</v>
      </c>
      <c r="G99" s="24">
        <f t="shared" si="4"/>
        <v>50</v>
      </c>
      <c r="H99" s="24">
        <f t="shared" si="4"/>
        <v>50</v>
      </c>
    </row>
    <row r="100" spans="1:8" s="11" customFormat="1" ht="25.5">
      <c r="A100" s="30" t="s">
        <v>262</v>
      </c>
      <c r="B100" s="26" t="s">
        <v>70</v>
      </c>
      <c r="C100" s="22" t="s">
        <v>263</v>
      </c>
      <c r="D100" s="49" t="s">
        <v>264</v>
      </c>
      <c r="E100" s="23">
        <v>200</v>
      </c>
      <c r="F100" s="24">
        <v>50</v>
      </c>
      <c r="G100" s="24">
        <v>50</v>
      </c>
      <c r="H100" s="24">
        <v>50</v>
      </c>
    </row>
    <row r="101" spans="1:8" ht="14.25">
      <c r="A101" s="28" t="s">
        <v>154</v>
      </c>
      <c r="B101" s="35" t="s">
        <v>88</v>
      </c>
      <c r="C101" s="33" t="s">
        <v>89</v>
      </c>
      <c r="D101" s="22"/>
      <c r="E101" s="23"/>
      <c r="F101" s="38">
        <f aca="true" t="shared" si="5" ref="F101:H103">F102</f>
        <v>3300</v>
      </c>
      <c r="G101" s="38">
        <f t="shared" si="5"/>
        <v>4000</v>
      </c>
      <c r="H101" s="38">
        <f t="shared" si="5"/>
        <v>4000</v>
      </c>
    </row>
    <row r="102" spans="1:8" s="8" customFormat="1" ht="12.75">
      <c r="A102" s="28" t="s">
        <v>155</v>
      </c>
      <c r="B102" s="7" t="s">
        <v>15</v>
      </c>
      <c r="C102" s="19" t="s">
        <v>16</v>
      </c>
      <c r="D102" s="19"/>
      <c r="E102" s="20"/>
      <c r="F102" s="25">
        <f t="shared" si="5"/>
        <v>3300</v>
      </c>
      <c r="G102" s="25">
        <f t="shared" si="5"/>
        <v>4000</v>
      </c>
      <c r="H102" s="25">
        <f t="shared" si="5"/>
        <v>4000</v>
      </c>
    </row>
    <row r="103" spans="1:8" ht="25.5">
      <c r="A103" s="30" t="s">
        <v>156</v>
      </c>
      <c r="B103" s="5" t="s">
        <v>42</v>
      </c>
      <c r="C103" s="22" t="s">
        <v>16</v>
      </c>
      <c r="D103" s="22" t="s">
        <v>210</v>
      </c>
      <c r="E103" s="23"/>
      <c r="F103" s="24">
        <f t="shared" si="5"/>
        <v>3300</v>
      </c>
      <c r="G103" s="24">
        <f t="shared" si="5"/>
        <v>4000</v>
      </c>
      <c r="H103" s="24">
        <f t="shared" si="5"/>
        <v>4000</v>
      </c>
    </row>
    <row r="104" spans="1:10" ht="25.5">
      <c r="A104" s="30" t="s">
        <v>157</v>
      </c>
      <c r="B104" s="26" t="s">
        <v>70</v>
      </c>
      <c r="C104" s="22" t="s">
        <v>16</v>
      </c>
      <c r="D104" s="22" t="s">
        <v>210</v>
      </c>
      <c r="E104" s="23">
        <v>200</v>
      </c>
      <c r="F104" s="24">
        <v>3300</v>
      </c>
      <c r="G104" s="24">
        <v>4000</v>
      </c>
      <c r="H104" s="24">
        <v>4000</v>
      </c>
      <c r="J104" s="70"/>
    </row>
    <row r="105" spans="1:8" ht="14.25">
      <c r="A105" s="28" t="s">
        <v>158</v>
      </c>
      <c r="B105" s="34" t="s">
        <v>81</v>
      </c>
      <c r="C105" s="37" t="s">
        <v>82</v>
      </c>
      <c r="D105" s="22"/>
      <c r="E105" s="23"/>
      <c r="F105" s="38">
        <f>F106+F109+F114</f>
        <v>1340.1999999999998</v>
      </c>
      <c r="G105" s="38">
        <f>G106+G109+G114</f>
        <v>1385.3</v>
      </c>
      <c r="H105" s="38">
        <f>H106+H109+H114</f>
        <v>1428.4</v>
      </c>
    </row>
    <row r="106" spans="1:8" s="13" customFormat="1" ht="12.75">
      <c r="A106" s="28" t="s">
        <v>159</v>
      </c>
      <c r="B106" s="12" t="s">
        <v>28</v>
      </c>
      <c r="C106" s="20">
        <v>1003</v>
      </c>
      <c r="D106" s="22"/>
      <c r="E106" s="23"/>
      <c r="F106" s="25">
        <f aca="true" t="shared" si="6" ref="F106:H107">F107</f>
        <v>294.4</v>
      </c>
      <c r="G106" s="25">
        <f t="shared" si="6"/>
        <v>300</v>
      </c>
      <c r="H106" s="25">
        <f t="shared" si="6"/>
        <v>300</v>
      </c>
    </row>
    <row r="107" spans="1:8" s="13" customFormat="1" ht="27.75" customHeight="1">
      <c r="A107" s="30" t="s">
        <v>160</v>
      </c>
      <c r="B107" s="14" t="s">
        <v>43</v>
      </c>
      <c r="C107" s="23">
        <v>1003</v>
      </c>
      <c r="D107" s="22" t="s">
        <v>211</v>
      </c>
      <c r="E107" s="23"/>
      <c r="F107" s="24">
        <f t="shared" si="6"/>
        <v>294.4</v>
      </c>
      <c r="G107" s="24">
        <f t="shared" si="6"/>
        <v>300</v>
      </c>
      <c r="H107" s="24">
        <f t="shared" si="6"/>
        <v>300</v>
      </c>
    </row>
    <row r="108" spans="1:8" s="13" customFormat="1" ht="12.75">
      <c r="A108" s="30" t="s">
        <v>161</v>
      </c>
      <c r="B108" s="14" t="s">
        <v>44</v>
      </c>
      <c r="C108" s="23">
        <v>1003</v>
      </c>
      <c r="D108" s="22" t="s">
        <v>211</v>
      </c>
      <c r="E108" s="23">
        <v>300</v>
      </c>
      <c r="F108" s="24">
        <v>294.4</v>
      </c>
      <c r="G108" s="24">
        <v>300</v>
      </c>
      <c r="H108" s="24">
        <v>300</v>
      </c>
    </row>
    <row r="109" spans="1:8" s="8" customFormat="1" ht="12.75">
      <c r="A109" s="28" t="s">
        <v>162</v>
      </c>
      <c r="B109" s="7" t="s">
        <v>26</v>
      </c>
      <c r="C109" s="19" t="s">
        <v>17</v>
      </c>
      <c r="D109" s="19"/>
      <c r="E109" s="20"/>
      <c r="F109" s="25">
        <f>F110+F112</f>
        <v>1015.8</v>
      </c>
      <c r="G109" s="25">
        <f>G110+G112</f>
        <v>1055.3</v>
      </c>
      <c r="H109" s="25">
        <f>H110+H112</f>
        <v>1098.4</v>
      </c>
    </row>
    <row r="110" spans="1:8" ht="38.25">
      <c r="A110" s="30" t="s">
        <v>163</v>
      </c>
      <c r="B110" s="5" t="s">
        <v>62</v>
      </c>
      <c r="C110" s="22" t="s">
        <v>17</v>
      </c>
      <c r="D110" s="22" t="s">
        <v>212</v>
      </c>
      <c r="E110" s="23"/>
      <c r="F110" s="24">
        <f>F111</f>
        <v>463.5</v>
      </c>
      <c r="G110" s="24">
        <f>G111</f>
        <v>481.5</v>
      </c>
      <c r="H110" s="24">
        <f>H111</f>
        <v>501.2</v>
      </c>
    </row>
    <row r="111" spans="1:10" ht="12.75">
      <c r="A111" s="30" t="s">
        <v>164</v>
      </c>
      <c r="B111" s="14" t="s">
        <v>44</v>
      </c>
      <c r="C111" s="22" t="s">
        <v>17</v>
      </c>
      <c r="D111" s="22" t="s">
        <v>212</v>
      </c>
      <c r="E111" s="23">
        <v>300</v>
      </c>
      <c r="F111" s="24">
        <v>463.5</v>
      </c>
      <c r="G111" s="24">
        <v>481.5</v>
      </c>
      <c r="H111" s="24">
        <v>501.2</v>
      </c>
      <c r="J111" s="70"/>
    </row>
    <row r="112" spans="1:8" ht="38.25">
      <c r="A112" s="30" t="s">
        <v>165</v>
      </c>
      <c r="B112" s="5" t="s">
        <v>63</v>
      </c>
      <c r="C112" s="22" t="s">
        <v>17</v>
      </c>
      <c r="D112" s="22" t="s">
        <v>213</v>
      </c>
      <c r="E112" s="23"/>
      <c r="F112" s="24">
        <f>F113</f>
        <v>552.3</v>
      </c>
      <c r="G112" s="24">
        <f>G113</f>
        <v>573.8</v>
      </c>
      <c r="H112" s="24">
        <f>H113</f>
        <v>597.2</v>
      </c>
    </row>
    <row r="113" spans="1:10" ht="12.75">
      <c r="A113" s="30" t="s">
        <v>166</v>
      </c>
      <c r="B113" s="14" t="s">
        <v>44</v>
      </c>
      <c r="C113" s="22" t="s">
        <v>17</v>
      </c>
      <c r="D113" s="22" t="s">
        <v>213</v>
      </c>
      <c r="E113" s="23">
        <v>300</v>
      </c>
      <c r="F113" s="24">
        <v>552.3</v>
      </c>
      <c r="G113" s="24">
        <v>573.8</v>
      </c>
      <c r="H113" s="24">
        <v>597.2</v>
      </c>
      <c r="J113" s="70"/>
    </row>
    <row r="114" spans="1:8" ht="12.75">
      <c r="A114" s="28" t="s">
        <v>167</v>
      </c>
      <c r="B114" s="15" t="s">
        <v>45</v>
      </c>
      <c r="C114" s="19" t="s">
        <v>46</v>
      </c>
      <c r="D114" s="19"/>
      <c r="E114" s="20"/>
      <c r="F114" s="25">
        <f aca="true" t="shared" si="7" ref="F114:H115">F115</f>
        <v>30</v>
      </c>
      <c r="G114" s="25">
        <f t="shared" si="7"/>
        <v>30</v>
      </c>
      <c r="H114" s="25">
        <f t="shared" si="7"/>
        <v>30</v>
      </c>
    </row>
    <row r="115" spans="1:8" ht="51">
      <c r="A115" s="30" t="s">
        <v>168</v>
      </c>
      <c r="B115" s="14" t="s">
        <v>47</v>
      </c>
      <c r="C115" s="22" t="s">
        <v>46</v>
      </c>
      <c r="D115" s="22" t="s">
        <v>214</v>
      </c>
      <c r="E115" s="23"/>
      <c r="F115" s="24">
        <f t="shared" si="7"/>
        <v>30</v>
      </c>
      <c r="G115" s="24">
        <f t="shared" si="7"/>
        <v>30</v>
      </c>
      <c r="H115" s="24">
        <f t="shared" si="7"/>
        <v>30</v>
      </c>
    </row>
    <row r="116" spans="1:8" ht="25.5">
      <c r="A116" s="30" t="s">
        <v>169</v>
      </c>
      <c r="B116" s="26" t="s">
        <v>70</v>
      </c>
      <c r="C116" s="22" t="s">
        <v>46</v>
      </c>
      <c r="D116" s="22" t="s">
        <v>214</v>
      </c>
      <c r="E116" s="23">
        <v>200</v>
      </c>
      <c r="F116" s="24">
        <v>30</v>
      </c>
      <c r="G116" s="24">
        <v>30</v>
      </c>
      <c r="H116" s="24">
        <v>30</v>
      </c>
    </row>
    <row r="117" spans="1:8" ht="14.25">
      <c r="A117" s="28" t="s">
        <v>170</v>
      </c>
      <c r="B117" s="35" t="s">
        <v>83</v>
      </c>
      <c r="C117" s="33" t="s">
        <v>84</v>
      </c>
      <c r="D117" s="22"/>
      <c r="E117" s="23"/>
      <c r="F117" s="38">
        <f aca="true" t="shared" si="8" ref="F117:H119">F118</f>
        <v>1000</v>
      </c>
      <c r="G117" s="38">
        <f t="shared" si="8"/>
        <v>1500</v>
      </c>
      <c r="H117" s="38">
        <f t="shared" si="8"/>
        <v>1500</v>
      </c>
    </row>
    <row r="118" spans="1:8" s="11" customFormat="1" ht="12.75">
      <c r="A118" s="28" t="s">
        <v>171</v>
      </c>
      <c r="B118" s="7" t="s">
        <v>85</v>
      </c>
      <c r="C118" s="19" t="s">
        <v>48</v>
      </c>
      <c r="D118" s="19"/>
      <c r="E118" s="20"/>
      <c r="F118" s="25">
        <f t="shared" si="8"/>
        <v>1000</v>
      </c>
      <c r="G118" s="25">
        <f t="shared" si="8"/>
        <v>1500</v>
      </c>
      <c r="H118" s="25">
        <f t="shared" si="8"/>
        <v>1500</v>
      </c>
    </row>
    <row r="119" spans="1:8" ht="25.5">
      <c r="A119" s="30" t="s">
        <v>172</v>
      </c>
      <c r="B119" s="5" t="s">
        <v>20</v>
      </c>
      <c r="C119" s="22" t="s">
        <v>48</v>
      </c>
      <c r="D119" s="22" t="s">
        <v>215</v>
      </c>
      <c r="E119" s="23"/>
      <c r="F119" s="24">
        <f t="shared" si="8"/>
        <v>1000</v>
      </c>
      <c r="G119" s="24">
        <f t="shared" si="8"/>
        <v>1500</v>
      </c>
      <c r="H119" s="24">
        <f t="shared" si="8"/>
        <v>1500</v>
      </c>
    </row>
    <row r="120" spans="1:10" ht="25.5">
      <c r="A120" s="30" t="s">
        <v>173</v>
      </c>
      <c r="B120" s="26" t="s">
        <v>70</v>
      </c>
      <c r="C120" s="22" t="s">
        <v>48</v>
      </c>
      <c r="D120" s="22" t="s">
        <v>215</v>
      </c>
      <c r="E120" s="23">
        <v>200</v>
      </c>
      <c r="F120" s="24">
        <v>1000</v>
      </c>
      <c r="G120" s="24">
        <v>1500</v>
      </c>
      <c r="H120" s="24">
        <v>1500</v>
      </c>
      <c r="I120" s="68"/>
      <c r="J120" s="72"/>
    </row>
    <row r="121" spans="1:8" ht="15.75">
      <c r="A121" s="28" t="s">
        <v>174</v>
      </c>
      <c r="B121" s="36" t="s">
        <v>86</v>
      </c>
      <c r="C121" s="33" t="s">
        <v>87</v>
      </c>
      <c r="D121" s="22"/>
      <c r="E121" s="23"/>
      <c r="F121" s="38">
        <f aca="true" t="shared" si="9" ref="F121:H123">F122</f>
        <v>350</v>
      </c>
      <c r="G121" s="38">
        <f t="shared" si="9"/>
        <v>550</v>
      </c>
      <c r="H121" s="38">
        <f t="shared" si="9"/>
        <v>550</v>
      </c>
    </row>
    <row r="122" spans="1:8" ht="12.75">
      <c r="A122" s="28" t="s">
        <v>175</v>
      </c>
      <c r="B122" s="7" t="s">
        <v>24</v>
      </c>
      <c r="C122" s="19" t="s">
        <v>21</v>
      </c>
      <c r="D122" s="19"/>
      <c r="E122" s="20"/>
      <c r="F122" s="25">
        <f t="shared" si="9"/>
        <v>350</v>
      </c>
      <c r="G122" s="25">
        <f t="shared" si="9"/>
        <v>550</v>
      </c>
      <c r="H122" s="25">
        <f t="shared" si="9"/>
        <v>550</v>
      </c>
    </row>
    <row r="123" spans="1:8" ht="12.75">
      <c r="A123" s="30" t="s">
        <v>176</v>
      </c>
      <c r="B123" s="5" t="s">
        <v>49</v>
      </c>
      <c r="C123" s="22" t="s">
        <v>21</v>
      </c>
      <c r="D123" s="22" t="s">
        <v>216</v>
      </c>
      <c r="E123" s="23"/>
      <c r="F123" s="24">
        <f t="shared" si="9"/>
        <v>350</v>
      </c>
      <c r="G123" s="24">
        <f t="shared" si="9"/>
        <v>550</v>
      </c>
      <c r="H123" s="24">
        <f t="shared" si="9"/>
        <v>550</v>
      </c>
    </row>
    <row r="124" spans="1:8" ht="25.5">
      <c r="A124" s="30" t="s">
        <v>177</v>
      </c>
      <c r="B124" s="26" t="s">
        <v>70</v>
      </c>
      <c r="C124" s="22" t="s">
        <v>21</v>
      </c>
      <c r="D124" s="22" t="s">
        <v>216</v>
      </c>
      <c r="E124" s="23">
        <v>200</v>
      </c>
      <c r="F124" s="24">
        <v>350</v>
      </c>
      <c r="G124" s="24">
        <v>550</v>
      </c>
      <c r="H124" s="24">
        <v>550</v>
      </c>
    </row>
    <row r="125" spans="1:8" ht="15" customHeight="1">
      <c r="A125" s="28" t="s">
        <v>229</v>
      </c>
      <c r="B125" s="36" t="s">
        <v>235</v>
      </c>
      <c r="C125" s="19" t="s">
        <v>270</v>
      </c>
      <c r="D125" s="19"/>
      <c r="E125" s="20"/>
      <c r="F125" s="38">
        <f aca="true" t="shared" si="10" ref="F125:H128">F126</f>
        <v>260</v>
      </c>
      <c r="G125" s="38">
        <f t="shared" si="10"/>
        <v>0</v>
      </c>
      <c r="H125" s="38">
        <f t="shared" si="10"/>
        <v>0</v>
      </c>
    </row>
    <row r="126" spans="1:8" ht="12.75">
      <c r="A126" s="28" t="s">
        <v>230</v>
      </c>
      <c r="B126" s="29" t="s">
        <v>231</v>
      </c>
      <c r="C126" s="19" t="s">
        <v>270</v>
      </c>
      <c r="D126" s="77">
        <v>7717700051</v>
      </c>
      <c r="E126" s="77"/>
      <c r="F126" s="25">
        <f t="shared" si="10"/>
        <v>260</v>
      </c>
      <c r="G126" s="25">
        <f t="shared" si="10"/>
        <v>0</v>
      </c>
      <c r="H126" s="25">
        <f t="shared" si="10"/>
        <v>0</v>
      </c>
    </row>
    <row r="127" spans="1:8" ht="25.5">
      <c r="A127" s="28"/>
      <c r="B127" s="75" t="s">
        <v>266</v>
      </c>
      <c r="C127" s="19" t="s">
        <v>270</v>
      </c>
      <c r="D127" s="77">
        <v>7717700051</v>
      </c>
      <c r="E127" s="77"/>
      <c r="F127" s="24">
        <f>F128+F130</f>
        <v>260</v>
      </c>
      <c r="G127" s="24">
        <f t="shared" si="10"/>
        <v>0</v>
      </c>
      <c r="H127" s="24">
        <f t="shared" si="10"/>
        <v>0</v>
      </c>
    </row>
    <row r="128" spans="1:8" ht="51">
      <c r="A128" s="47" t="s">
        <v>232</v>
      </c>
      <c r="B128" s="76" t="s">
        <v>69</v>
      </c>
      <c r="C128" s="22" t="s">
        <v>270</v>
      </c>
      <c r="D128" s="42">
        <v>7717700051</v>
      </c>
      <c r="E128" s="50">
        <v>100</v>
      </c>
      <c r="F128" s="24">
        <f t="shared" si="10"/>
        <v>250</v>
      </c>
      <c r="G128" s="24">
        <f t="shared" si="10"/>
        <v>0</v>
      </c>
      <c r="H128" s="24">
        <f t="shared" si="10"/>
        <v>0</v>
      </c>
    </row>
    <row r="129" spans="1:10" ht="25.5">
      <c r="A129" s="47" t="s">
        <v>234</v>
      </c>
      <c r="B129" s="76" t="s">
        <v>267</v>
      </c>
      <c r="C129" s="22" t="s">
        <v>270</v>
      </c>
      <c r="D129" s="42">
        <v>7717700051</v>
      </c>
      <c r="E129" s="50">
        <v>120</v>
      </c>
      <c r="F129" s="24">
        <v>250</v>
      </c>
      <c r="G129" s="24">
        <v>0</v>
      </c>
      <c r="H129" s="24">
        <v>0</v>
      </c>
      <c r="J129" s="70"/>
    </row>
    <row r="130" spans="1:10" ht="25.5">
      <c r="A130" s="47" t="s">
        <v>272</v>
      </c>
      <c r="B130" s="26" t="s">
        <v>70</v>
      </c>
      <c r="C130" s="22" t="s">
        <v>270</v>
      </c>
      <c r="D130" s="42">
        <v>7717700051</v>
      </c>
      <c r="E130" s="50">
        <v>200</v>
      </c>
      <c r="F130" s="24">
        <v>10</v>
      </c>
      <c r="G130" s="24">
        <v>0</v>
      </c>
      <c r="H130" s="24">
        <v>0</v>
      </c>
      <c r="J130" s="70"/>
    </row>
    <row r="131" spans="1:8" ht="12.75">
      <c r="A131" s="47" t="s">
        <v>268</v>
      </c>
      <c r="B131" s="26" t="s">
        <v>233</v>
      </c>
      <c r="C131" s="22" t="s">
        <v>270</v>
      </c>
      <c r="D131" s="42">
        <v>7717700051</v>
      </c>
      <c r="E131" s="42"/>
      <c r="F131" s="43">
        <f>F132</f>
        <v>0</v>
      </c>
      <c r="G131" s="43">
        <f>G132</f>
        <v>0</v>
      </c>
      <c r="H131" s="43">
        <f>H132</f>
        <v>0</v>
      </c>
    </row>
    <row r="132" spans="1:10" ht="51">
      <c r="A132" s="47" t="s">
        <v>269</v>
      </c>
      <c r="B132" s="26" t="s">
        <v>69</v>
      </c>
      <c r="C132" s="22" t="s">
        <v>270</v>
      </c>
      <c r="D132" s="42">
        <v>7717700051</v>
      </c>
      <c r="E132" s="42">
        <v>800</v>
      </c>
      <c r="F132" s="43">
        <v>0</v>
      </c>
      <c r="G132" s="43">
        <v>0</v>
      </c>
      <c r="H132" s="43">
        <v>0</v>
      </c>
      <c r="J132" s="74"/>
    </row>
    <row r="133" spans="1:8" s="8" customFormat="1" ht="14.25">
      <c r="A133" s="28"/>
      <c r="B133" s="7" t="s">
        <v>18</v>
      </c>
      <c r="C133" s="17"/>
      <c r="D133" s="17"/>
      <c r="E133" s="16"/>
      <c r="F133" s="39">
        <f>F11+F49+F68+F89+F101+F105+F117+F121+F79+F125</f>
        <v>102117</v>
      </c>
      <c r="G133" s="39">
        <f>G11+G49+G68+G89+G101+G105+G117+G121+G79+G125</f>
        <v>97476.6</v>
      </c>
      <c r="H133" s="39">
        <f>H11+H49+H68+H89+H101+H105+H117+H121+H79+H125</f>
        <v>100382.5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72" r:id="rId1"/>
  <rowBreaks count="3" manualBreakCount="3">
    <brk id="37" max="7" man="1"/>
    <brk id="67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2020-10-12T12:39:03Z</cp:lastPrinted>
  <dcterms:created xsi:type="dcterms:W3CDTF">2009-01-11T10:15:59Z</dcterms:created>
  <dcterms:modified xsi:type="dcterms:W3CDTF">2020-10-13T06:30:48Z</dcterms:modified>
  <cp:category/>
  <cp:version/>
  <cp:contentType/>
  <cp:contentStatus/>
</cp:coreProperties>
</file>