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'_Экспорт'!$A$12:$F$51</definedName>
    <definedName name="_xlnm.Print_Area" localSheetId="0">'_Экспорт'!$A$1:$F$51</definedName>
  </definedNames>
  <calcPr fullCalcOnLoad="1"/>
</workbook>
</file>

<file path=xl/sharedStrings.xml><?xml version="1.0" encoding="utf-8"?>
<sst xmlns="http://schemas.openxmlformats.org/spreadsheetml/2006/main" count="119" uniqueCount="94">
  <si>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</si>
  <si>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</si>
  <si>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</si>
  <si>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</si>
  <si>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</si>
  <si>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</si>
  <si>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</si>
  <si>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</si>
  <si>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</si>
  <si>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</si>
  <si>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</si>
  <si>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</si>
  <si>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</si>
  <si>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</si>
  <si>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</si>
  <si>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</si>
  <si>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</si>
  <si>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</si>
  <si>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</si>
  <si>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</si>
  <si>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</si>
  <si>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</si>
  <si>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</si>
  <si>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</si>
  <si>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</si>
  <si>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</si>
  <si>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</si>
  <si>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</si>
  <si>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</si>
  <si>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</si>
  <si>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</si>
  <si>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</si>
  <si>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895</t>
  </si>
  <si>
    <t>ДОХОДЫ МЕСТНОГО БЮДЖЕТА</t>
  </si>
  <si>
    <t>Приложение 1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</si>
  <si>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</si>
  <si>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</si>
  <si>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</si>
  <si>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</si>
  <si>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</si>
  <si>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</si>
  <si>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</si>
  <si>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</si>
  <si>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</si>
  <si>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родители и дети опека</t>
  </si>
  <si>
    <t>ЗП опека,протоколы, сануборка</t>
  </si>
  <si>
    <t>1 11 05011 02 0100 120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</si>
  <si>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</si>
  <si>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</si>
  <si>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</si>
  <si>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</si>
  <si>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1 11 05011 02 0000 120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</si>
  <si>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</si>
  <si>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806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</si>
  <si>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</si>
  <si>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</si>
  <si>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</si>
  <si>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</si>
  <si>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</si>
  <si>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</si>
  <si>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</si>
  <si>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</si>
  <si>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2 02 30024 03 0200 150</t>
  </si>
  <si>
    <t>2 02 30024 03 0300 150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</si>
  <si>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</si>
  <si>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</si>
  <si>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</si>
  <si>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</si>
  <si>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</si>
  <si>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</si>
  <si>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</si>
  <si>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</si>
  <si>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НА 2020 ГОД И ПЛАНОВЫЙ 2021-2022 Г.</t>
  </si>
  <si>
    <t>Налог, взимаемый в связи с применением патентной системы налогообложения</t>
  </si>
  <si>
    <t>1 05 04000 02 0000 110</t>
  </si>
  <si>
    <t>1 05 04000 00 0000 110</t>
  </si>
  <si>
    <t xml:space="preserve"> Сумма 2020 г.                        </t>
  </si>
  <si>
    <t xml:space="preserve">Сумма 2021 г.           </t>
  </si>
  <si>
    <t xml:space="preserve">Сумма 2022 г.                          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</si>
  <si>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</si>
  <si>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</si>
  <si>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</si>
  <si>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</si>
  <si>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</si>
  <si>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</si>
  <si>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</si>
  <si>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1 16 02010 02 0000 140</t>
  </si>
  <si>
    <t>к решению МС МО п. Петро-Славянка</t>
  </si>
  <si>
    <t>ВНУТРИГОРОДСКОГО МУНИЦИПАЛЬНОГО ОБРАЗОВАНИЯ САНКТ-ПЕТЕРБУРГА ПОСЕЛКА ПЕТРО-СЛАВЯНКА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</si>
  <si>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</si>
  <si>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</si>
  <si>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824</t>
  </si>
  <si>
    <t xml:space="preserve">Штрафы, предусмотренные статьями 12 – 37-1, 44 Закона Санкт-Петербурга от 12.05.2010 </t>
  </si>
  <si>
    <t xml:space="preserve">                                                                                                                                                                                                 от "23 " июля 2020  г. № 8.1/2020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</si>
</sst>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4" fontId="7" fillId="33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"/>
    </xf>
    <xf numFmtId="174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174" fontId="12" fillId="35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174" fontId="7" fillId="0" borderId="0" xfId="0" applyNumberFormat="1" applyFont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74" fontId="7" fillId="33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view="pageBreakPreview" zoomScale="130" zoomScaleSheetLayoutView="130" zoomScalePageLayoutView="0" workbookViewId="0" topLeftCell="A1">
      <selection activeCell="G7" sqref="G7"/>
    </sheetView>
  </sheetViews>
  <sheetFormatPr defaultColWidth="9.140625" defaultRowHeight="12.75"/>
  <cols>
    <col min="1" max="1" width="8.57421875" style="6" customWidth="1"/>
    <col min="2" max="2" width="21.7109375" style="6" customWidth="1"/>
    <col min="3" max="3" width="50.7109375" style="6" customWidth="1"/>
    <col min="4" max="5" width="14.57421875" style="6" customWidth="1"/>
    <col min="6" max="6" width="14.8515625" style="6" customWidth="1"/>
  </cols>
  <sheetData>
    <row r="2" spans="1:6" ht="12" customHeight="1">
      <c r="A2" s="2"/>
      <c r="B2" s="2"/>
      <c r="C2" s="2"/>
      <c r="D2" s="2"/>
      <c r="E2" s="2"/>
      <c r="F2" s="12"/>
    </row>
    <row r="3" spans="1:6" s="7" customFormat="1" ht="12" customHeight="1">
      <c r="A3" s="44" t="s">
        <v>34</v>
      </c>
      <c r="B3" s="44"/>
      <c r="C3" s="44"/>
      <c r="D3" s="44"/>
      <c r="E3" s="44"/>
      <c r="F3" s="44"/>
    </row>
    <row r="4" spans="1:6" ht="12" customHeight="1">
      <c r="A4" s="45" t="s">
        <v>87</v>
      </c>
      <c r="B4" s="45"/>
      <c r="C4" s="45"/>
      <c r="D4" s="45"/>
      <c r="E4" s="45"/>
      <c r="F4" s="45"/>
    </row>
    <row r="5" spans="1:6" ht="17.25" customHeight="1">
      <c r="A5" s="48" t="s">
        <v>93</v>
      </c>
      <c r="B5" s="48"/>
      <c r="C5" s="48"/>
      <c r="D5" s="48"/>
      <c r="E5" s="48"/>
      <c r="F5" s="48"/>
    </row>
    <row r="6" spans="1:6" ht="12" customHeight="1">
      <c r="A6" s="46"/>
      <c r="B6" s="46"/>
      <c r="C6" s="46"/>
      <c r="D6" s="46"/>
      <c r="E6" s="46"/>
      <c r="F6" s="46"/>
    </row>
    <row r="7" spans="1:6" ht="12" customHeight="1">
      <c r="A7" s="46"/>
      <c r="B7" s="46"/>
      <c r="C7" s="46"/>
      <c r="D7" s="46"/>
      <c r="E7" s="46"/>
      <c r="F7" s="46"/>
    </row>
    <row r="8" spans="1:6" ht="14.25" customHeight="1">
      <c r="A8" s="49" t="s">
        <v>33</v>
      </c>
      <c r="B8" s="49"/>
      <c r="C8" s="49"/>
      <c r="D8" s="49"/>
      <c r="E8" s="49"/>
      <c r="F8" s="49"/>
    </row>
    <row r="9" spans="1:6" ht="29.25" customHeight="1">
      <c r="A9" s="50" t="s">
        <v>88</v>
      </c>
      <c r="B9" s="51"/>
      <c r="C9" s="51"/>
      <c r="D9" s="51"/>
      <c r="E9" s="51"/>
      <c r="F9" s="51"/>
    </row>
    <row r="10" spans="1:6" ht="14.25" customHeight="1">
      <c r="A10" s="49" t="s">
        <v>72</v>
      </c>
      <c r="B10" s="49"/>
      <c r="C10" s="49"/>
      <c r="D10" s="49"/>
      <c r="E10" s="49"/>
      <c r="F10" s="49"/>
    </row>
    <row r="11" spans="1:6" ht="12.75">
      <c r="A11" s="47" t="s">
        <v>22</v>
      </c>
      <c r="B11" s="47"/>
      <c r="C11" s="47"/>
      <c r="D11" s="47"/>
      <c r="E11" s="47"/>
      <c r="F11" s="47"/>
    </row>
    <row r="12" spans="1:6" s="1" customFormat="1" ht="62.25" customHeight="1">
      <c r="A12" s="3" t="s">
        <v>0</v>
      </c>
      <c r="B12" s="3" t="s">
        <v>1</v>
      </c>
      <c r="C12" s="3" t="s">
        <v>2</v>
      </c>
      <c r="D12" s="3" t="s">
        <v>76</v>
      </c>
      <c r="E12" s="3" t="s">
        <v>77</v>
      </c>
      <c r="F12" s="3" t="s">
        <v>78</v>
      </c>
    </row>
    <row r="13" spans="1:6" ht="12.75">
      <c r="A13" s="16" t="s">
        <v>3</v>
      </c>
      <c r="B13" s="16" t="s">
        <v>4</v>
      </c>
      <c r="C13" s="9" t="s">
        <v>5</v>
      </c>
      <c r="D13" s="17">
        <f>SUM(D14,D24,D27,D33)</f>
        <v>33818</v>
      </c>
      <c r="E13" s="17">
        <f>SUM(E14,E24,E27,E33)</f>
        <v>48953.8</v>
      </c>
      <c r="F13" s="17">
        <f>SUM(F14,F24,F27,F33)</f>
        <v>49879.799999999996</v>
      </c>
    </row>
    <row r="14" spans="1:6" ht="12.75">
      <c r="A14" s="25" t="s">
        <v>3</v>
      </c>
      <c r="B14" s="25" t="s">
        <v>6</v>
      </c>
      <c r="C14" s="26" t="s">
        <v>7</v>
      </c>
      <c r="D14" s="27">
        <f>D15+D20+D22</f>
        <v>24390.8</v>
      </c>
      <c r="E14" s="27">
        <f>E15+E20+E22</f>
        <v>39590.600000000006</v>
      </c>
      <c r="F14" s="27">
        <f>F15+F20+F22</f>
        <v>40486.899999999994</v>
      </c>
    </row>
    <row r="15" spans="1:6" ht="25.5">
      <c r="A15" s="11" t="s">
        <v>8</v>
      </c>
      <c r="B15" s="4" t="s">
        <v>25</v>
      </c>
      <c r="C15" s="5" t="s">
        <v>23</v>
      </c>
      <c r="D15" s="13">
        <f>D16+D19+D18</f>
        <v>23679.6</v>
      </c>
      <c r="E15" s="13">
        <f>E16+E19</f>
        <v>39574.3</v>
      </c>
      <c r="F15" s="13">
        <f>F16+F19</f>
        <v>40465.7</v>
      </c>
    </row>
    <row r="16" spans="1:6" ht="25.5">
      <c r="A16" s="4" t="s">
        <v>8</v>
      </c>
      <c r="B16" s="4" t="s">
        <v>31</v>
      </c>
      <c r="C16" s="5" t="s">
        <v>9</v>
      </c>
      <c r="D16" s="13">
        <f>D17</f>
        <v>10655</v>
      </c>
      <c r="E16" s="13">
        <f>E17</f>
        <v>17808</v>
      </c>
      <c r="F16" s="13">
        <f>F17</f>
        <v>18210</v>
      </c>
    </row>
    <row r="17" spans="1:6" ht="25.5">
      <c r="A17" s="4" t="s">
        <v>8</v>
      </c>
      <c r="B17" s="4" t="s">
        <v>26</v>
      </c>
      <c r="C17" s="5" t="s">
        <v>9</v>
      </c>
      <c r="D17" s="13">
        <v>10655</v>
      </c>
      <c r="E17" s="13">
        <v>17808</v>
      </c>
      <c r="F17" s="13">
        <v>18210</v>
      </c>
    </row>
    <row r="18" spans="1:6" ht="38.25">
      <c r="A18" s="4">
        <v>182</v>
      </c>
      <c r="B18" s="43" t="s">
        <v>89</v>
      </c>
      <c r="C18" s="5" t="s">
        <v>90</v>
      </c>
      <c r="D18" s="13">
        <v>1</v>
      </c>
      <c r="E18" s="13">
        <v>0</v>
      </c>
      <c r="F18" s="13">
        <v>0</v>
      </c>
    </row>
    <row r="19" spans="1:6" ht="38.25">
      <c r="A19" s="4" t="s">
        <v>8</v>
      </c>
      <c r="B19" s="4" t="s">
        <v>27</v>
      </c>
      <c r="C19" s="5" t="s">
        <v>10</v>
      </c>
      <c r="D19" s="13">
        <v>13023.6</v>
      </c>
      <c r="E19" s="13">
        <v>21766.3</v>
      </c>
      <c r="F19" s="13">
        <v>22255.7</v>
      </c>
    </row>
    <row r="20" spans="1:6" ht="25.5">
      <c r="A20" s="11" t="s">
        <v>8</v>
      </c>
      <c r="B20" s="4" t="s">
        <v>28</v>
      </c>
      <c r="C20" s="5" t="s">
        <v>11</v>
      </c>
      <c r="D20" s="13">
        <f>D21</f>
        <v>698.7</v>
      </c>
      <c r="E20" s="13">
        <f>E21</f>
        <v>0</v>
      </c>
      <c r="F20" s="13">
        <f>F21</f>
        <v>0</v>
      </c>
    </row>
    <row r="21" spans="1:6" ht="25.5">
      <c r="A21" s="4" t="s">
        <v>8</v>
      </c>
      <c r="B21" s="4" t="s">
        <v>29</v>
      </c>
      <c r="C21" s="5" t="s">
        <v>11</v>
      </c>
      <c r="D21" s="13">
        <v>698.7</v>
      </c>
      <c r="E21" s="13">
        <v>0</v>
      </c>
      <c r="F21" s="13">
        <v>0</v>
      </c>
    </row>
    <row r="22" spans="1:6" ht="25.5">
      <c r="A22" s="4">
        <v>182</v>
      </c>
      <c r="B22" s="4" t="s">
        <v>75</v>
      </c>
      <c r="C22" s="5" t="s">
        <v>73</v>
      </c>
      <c r="D22" s="13">
        <f>D23</f>
        <v>12.5</v>
      </c>
      <c r="E22" s="13">
        <f>E23</f>
        <v>16.3</v>
      </c>
      <c r="F22" s="13">
        <f>F23</f>
        <v>21.2</v>
      </c>
    </row>
    <row r="23" spans="1:6" ht="25.5">
      <c r="A23" s="4">
        <v>182</v>
      </c>
      <c r="B23" s="4" t="s">
        <v>74</v>
      </c>
      <c r="C23" s="5" t="s">
        <v>73</v>
      </c>
      <c r="D23" s="13">
        <v>12.5</v>
      </c>
      <c r="E23" s="13">
        <v>16.3</v>
      </c>
      <c r="F23" s="13">
        <v>21.2</v>
      </c>
    </row>
    <row r="24" spans="1:6" ht="38.25">
      <c r="A24" s="25" t="s">
        <v>3</v>
      </c>
      <c r="B24" s="25" t="s">
        <v>12</v>
      </c>
      <c r="C24" s="26" t="s">
        <v>13</v>
      </c>
      <c r="D24" s="28">
        <f aca="true" t="shared" si="0" ref="D24:F25">D25</f>
        <v>8625.4</v>
      </c>
      <c r="E24" s="28">
        <f t="shared" si="0"/>
        <v>8634.1</v>
      </c>
      <c r="F24" s="28">
        <f t="shared" si="0"/>
        <v>8634.1</v>
      </c>
    </row>
    <row r="25" spans="1:6" ht="76.5">
      <c r="A25" s="18" t="s">
        <v>14</v>
      </c>
      <c r="B25" s="18" t="s">
        <v>51</v>
      </c>
      <c r="C25" s="19" t="s">
        <v>39</v>
      </c>
      <c r="D25" s="13">
        <f t="shared" si="0"/>
        <v>8625.4</v>
      </c>
      <c r="E25" s="13">
        <f t="shared" si="0"/>
        <v>8634.1</v>
      </c>
      <c r="F25" s="13">
        <f t="shared" si="0"/>
        <v>8634.1</v>
      </c>
    </row>
    <row r="26" spans="1:6" ht="63.75">
      <c r="A26" s="18">
        <v>830</v>
      </c>
      <c r="B26" s="18" t="s">
        <v>46</v>
      </c>
      <c r="C26" s="19" t="s">
        <v>52</v>
      </c>
      <c r="D26" s="13">
        <v>8625.4</v>
      </c>
      <c r="E26" s="13">
        <v>8634.1</v>
      </c>
      <c r="F26" s="13">
        <v>8634.1</v>
      </c>
    </row>
    <row r="27" spans="1:6" ht="12.75">
      <c r="A27" s="29" t="s">
        <v>3</v>
      </c>
      <c r="B27" s="29" t="s">
        <v>15</v>
      </c>
      <c r="C27" s="30" t="s">
        <v>16</v>
      </c>
      <c r="D27" s="28">
        <f aca="true" t="shared" si="1" ref="D27:F28">D28</f>
        <v>801.8</v>
      </c>
      <c r="E27" s="28">
        <f t="shared" si="1"/>
        <v>729.1</v>
      </c>
      <c r="F27" s="28">
        <f t="shared" si="1"/>
        <v>758.8</v>
      </c>
    </row>
    <row r="28" spans="1:6" ht="40.5" customHeight="1">
      <c r="A28" s="20" t="s">
        <v>3</v>
      </c>
      <c r="B28" s="18" t="s">
        <v>79</v>
      </c>
      <c r="C28" s="19" t="s">
        <v>80</v>
      </c>
      <c r="D28" s="13">
        <f>D29+D30</f>
        <v>801.8</v>
      </c>
      <c r="E28" s="13">
        <f t="shared" si="1"/>
        <v>729.1</v>
      </c>
      <c r="F28" s="13">
        <f t="shared" si="1"/>
        <v>758.8</v>
      </c>
    </row>
    <row r="29" spans="1:6" ht="51.75" customHeight="1">
      <c r="A29" s="37" t="s">
        <v>53</v>
      </c>
      <c r="B29" s="38" t="s">
        <v>86</v>
      </c>
      <c r="C29" s="39" t="s">
        <v>81</v>
      </c>
      <c r="D29" s="13">
        <v>701.8</v>
      </c>
      <c r="E29" s="13">
        <v>729.1</v>
      </c>
      <c r="F29" s="13">
        <v>758.8</v>
      </c>
    </row>
    <row r="30" spans="1:6" ht="25.5">
      <c r="A30" s="37" t="s">
        <v>91</v>
      </c>
      <c r="B30" s="38" t="s">
        <v>86</v>
      </c>
      <c r="C30" s="39" t="s">
        <v>92</v>
      </c>
      <c r="D30" s="42">
        <v>100</v>
      </c>
      <c r="E30" s="42">
        <v>0</v>
      </c>
      <c r="F30" s="42">
        <v>0</v>
      </c>
    </row>
    <row r="31" spans="1:6" ht="51.75" customHeight="1">
      <c r="A31" s="20" t="s">
        <v>3</v>
      </c>
      <c r="B31" s="40" t="s">
        <v>82</v>
      </c>
      <c r="C31" s="41" t="s">
        <v>83</v>
      </c>
      <c r="D31" s="42">
        <v>0</v>
      </c>
      <c r="E31" s="42">
        <v>0</v>
      </c>
      <c r="F31" s="42">
        <v>0</v>
      </c>
    </row>
    <row r="32" spans="1:6" ht="81.75" customHeight="1">
      <c r="A32" s="40">
        <v>895</v>
      </c>
      <c r="B32" s="40" t="s">
        <v>84</v>
      </c>
      <c r="C32" s="41" t="s">
        <v>85</v>
      </c>
      <c r="D32" s="42">
        <v>0</v>
      </c>
      <c r="E32" s="42">
        <v>0</v>
      </c>
      <c r="F32" s="42">
        <v>0</v>
      </c>
    </row>
    <row r="33" spans="1:6" ht="12.75">
      <c r="A33" s="34" t="s">
        <v>3</v>
      </c>
      <c r="B33" s="35" t="s">
        <v>35</v>
      </c>
      <c r="C33" s="36" t="s">
        <v>36</v>
      </c>
      <c r="D33" s="28">
        <f>D34</f>
        <v>0</v>
      </c>
      <c r="E33" s="28">
        <f>E34</f>
        <v>0</v>
      </c>
      <c r="F33" s="28">
        <f>F34</f>
        <v>0</v>
      </c>
    </row>
    <row r="34" spans="1:6" ht="38.25">
      <c r="A34" s="20" t="s">
        <v>32</v>
      </c>
      <c r="B34" s="18" t="s">
        <v>37</v>
      </c>
      <c r="C34" s="19" t="s">
        <v>38</v>
      </c>
      <c r="D34" s="13">
        <v>0</v>
      </c>
      <c r="E34" s="13">
        <v>0</v>
      </c>
      <c r="F34" s="13">
        <v>0</v>
      </c>
    </row>
    <row r="35" spans="1:6" ht="12.75">
      <c r="A35" s="23" t="s">
        <v>3</v>
      </c>
      <c r="B35" s="23" t="s">
        <v>17</v>
      </c>
      <c r="C35" s="24" t="s">
        <v>18</v>
      </c>
      <c r="D35" s="14">
        <f>D36</f>
        <v>58615</v>
      </c>
      <c r="E35" s="14">
        <f>E36</f>
        <v>48522.80000000001</v>
      </c>
      <c r="F35" s="14">
        <f>F36</f>
        <v>50502.7</v>
      </c>
    </row>
    <row r="36" spans="1:6" ht="25.5">
      <c r="A36" s="29" t="s">
        <v>3</v>
      </c>
      <c r="B36" s="29" t="s">
        <v>19</v>
      </c>
      <c r="C36" s="30" t="s">
        <v>20</v>
      </c>
      <c r="D36" s="28">
        <f>SUM(D37,D42)</f>
        <v>58615</v>
      </c>
      <c r="E36" s="28">
        <f>SUM(E37,E42)</f>
        <v>48522.80000000001</v>
      </c>
      <c r="F36" s="28">
        <f>SUM(F37,F42)</f>
        <v>50502.7</v>
      </c>
    </row>
    <row r="37" spans="1:6" ht="25.5">
      <c r="A37" s="31" t="s">
        <v>3</v>
      </c>
      <c r="B37" s="29" t="s">
        <v>54</v>
      </c>
      <c r="C37" s="30" t="s">
        <v>42</v>
      </c>
      <c r="D37" s="28">
        <f>D38+D40</f>
        <v>15460</v>
      </c>
      <c r="E37" s="28">
        <f>E38+E40</f>
        <v>0</v>
      </c>
      <c r="F37" s="28">
        <f>F38+F40</f>
        <v>0</v>
      </c>
    </row>
    <row r="38" spans="1:6" ht="12.75">
      <c r="A38" s="31" t="s">
        <v>3</v>
      </c>
      <c r="B38" s="29" t="s">
        <v>55</v>
      </c>
      <c r="C38" s="32" t="s">
        <v>30</v>
      </c>
      <c r="D38" s="28">
        <f aca="true" t="shared" si="2" ref="D38:F40">D39</f>
        <v>15080.9</v>
      </c>
      <c r="E38" s="28">
        <f t="shared" si="2"/>
        <v>0</v>
      </c>
      <c r="F38" s="28">
        <f t="shared" si="2"/>
        <v>0</v>
      </c>
    </row>
    <row r="39" spans="1:6" ht="40.5" customHeight="1">
      <c r="A39" s="20" t="s">
        <v>32</v>
      </c>
      <c r="B39" s="18" t="s">
        <v>56</v>
      </c>
      <c r="C39" s="21" t="s">
        <v>40</v>
      </c>
      <c r="D39" s="13">
        <v>15080.9</v>
      </c>
      <c r="E39" s="13">
        <v>0</v>
      </c>
      <c r="F39" s="13">
        <v>0</v>
      </c>
    </row>
    <row r="40" spans="1:6" ht="14.25" customHeight="1">
      <c r="A40" s="31" t="s">
        <v>3</v>
      </c>
      <c r="B40" s="29" t="s">
        <v>68</v>
      </c>
      <c r="C40" s="30" t="s">
        <v>69</v>
      </c>
      <c r="D40" s="28">
        <f t="shared" si="2"/>
        <v>379.1</v>
      </c>
      <c r="E40" s="28">
        <f t="shared" si="2"/>
        <v>0</v>
      </c>
      <c r="F40" s="28">
        <f t="shared" si="2"/>
        <v>0</v>
      </c>
    </row>
    <row r="41" spans="1:6" ht="29.25" customHeight="1">
      <c r="A41" s="20" t="s">
        <v>32</v>
      </c>
      <c r="B41" s="18" t="s">
        <v>70</v>
      </c>
      <c r="C41" s="21" t="s">
        <v>71</v>
      </c>
      <c r="D41" s="13">
        <v>379.1</v>
      </c>
      <c r="E41" s="13">
        <v>0</v>
      </c>
      <c r="F41" s="13">
        <v>0</v>
      </c>
    </row>
    <row r="42" spans="1:6" ht="25.5">
      <c r="A42" s="31" t="s">
        <v>3</v>
      </c>
      <c r="B42" s="29" t="s">
        <v>57</v>
      </c>
      <c r="C42" s="30" t="s">
        <v>43</v>
      </c>
      <c r="D42" s="28">
        <f>D43+D48</f>
        <v>43155</v>
      </c>
      <c r="E42" s="28">
        <f>E43+E48</f>
        <v>48522.80000000001</v>
      </c>
      <c r="F42" s="28">
        <f>F43+F48</f>
        <v>50502.7</v>
      </c>
    </row>
    <row r="43" spans="1:7" ht="38.25">
      <c r="A43" s="31" t="s">
        <v>3</v>
      </c>
      <c r="B43" s="29" t="s">
        <v>58</v>
      </c>
      <c r="C43" s="30" t="s">
        <v>24</v>
      </c>
      <c r="D43" s="28">
        <f>D44</f>
        <v>42139.2</v>
      </c>
      <c r="E43" s="28">
        <f>E44</f>
        <v>47467.50000000001</v>
      </c>
      <c r="F43" s="28">
        <f>F44</f>
        <v>49404.299999999996</v>
      </c>
      <c r="G43" t="s">
        <v>45</v>
      </c>
    </row>
    <row r="44" spans="1:6" ht="51">
      <c r="A44" s="18">
        <v>895</v>
      </c>
      <c r="B44" s="18" t="s">
        <v>59</v>
      </c>
      <c r="C44" s="19" t="s">
        <v>41</v>
      </c>
      <c r="D44" s="13">
        <f>D47+D46+D45</f>
        <v>42139.2</v>
      </c>
      <c r="E44" s="13">
        <f>E47+E46+E45</f>
        <v>47467.50000000001</v>
      </c>
      <c r="F44" s="13">
        <f>F47+F46+F45</f>
        <v>49404.299999999996</v>
      </c>
    </row>
    <row r="45" spans="1:6" ht="63.75">
      <c r="A45" s="18">
        <v>895</v>
      </c>
      <c r="B45" s="18" t="s">
        <v>60</v>
      </c>
      <c r="C45" s="19" t="s">
        <v>49</v>
      </c>
      <c r="D45" s="13">
        <v>867</v>
      </c>
      <c r="E45" s="13">
        <v>900.8</v>
      </c>
      <c r="F45" s="13">
        <v>937.7</v>
      </c>
    </row>
    <row r="46" spans="1:6" ht="89.25" customHeight="1">
      <c r="A46" s="18">
        <v>895</v>
      </c>
      <c r="B46" s="18" t="s">
        <v>62</v>
      </c>
      <c r="C46" s="19" t="s">
        <v>61</v>
      </c>
      <c r="D46" s="13">
        <v>7.5</v>
      </c>
      <c r="E46" s="13">
        <v>7.8</v>
      </c>
      <c r="F46" s="13">
        <v>8.1</v>
      </c>
    </row>
    <row r="47" spans="1:6" ht="63.75">
      <c r="A47" s="18">
        <v>895</v>
      </c>
      <c r="B47" s="18" t="s">
        <v>63</v>
      </c>
      <c r="C47" s="19" t="s">
        <v>50</v>
      </c>
      <c r="D47" s="13">
        <v>41264.7</v>
      </c>
      <c r="E47" s="13">
        <v>46558.9</v>
      </c>
      <c r="F47" s="13">
        <v>48458.5</v>
      </c>
    </row>
    <row r="48" spans="1:7" ht="38.25">
      <c r="A48" s="29" t="s">
        <v>3</v>
      </c>
      <c r="B48" s="29" t="s">
        <v>64</v>
      </c>
      <c r="C48" s="30" t="s">
        <v>65</v>
      </c>
      <c r="D48" s="28">
        <f>D49+D50</f>
        <v>1015.8</v>
      </c>
      <c r="E48" s="28">
        <f>E49+E50</f>
        <v>1055.3</v>
      </c>
      <c r="F48" s="28">
        <f>F49+F50</f>
        <v>1098.4</v>
      </c>
      <c r="G48" t="s">
        <v>44</v>
      </c>
    </row>
    <row r="49" spans="1:6" s="15" customFormat="1" ht="38.25">
      <c r="A49" s="18">
        <v>895</v>
      </c>
      <c r="B49" s="18" t="s">
        <v>66</v>
      </c>
      <c r="C49" s="19" t="s">
        <v>47</v>
      </c>
      <c r="D49" s="13">
        <v>463.5</v>
      </c>
      <c r="E49" s="13">
        <v>481.5</v>
      </c>
      <c r="F49" s="13">
        <v>501.2</v>
      </c>
    </row>
    <row r="50" spans="1:6" s="15" customFormat="1" ht="38.25">
      <c r="A50" s="18">
        <v>895</v>
      </c>
      <c r="B50" s="18" t="s">
        <v>67</v>
      </c>
      <c r="C50" s="22" t="s">
        <v>48</v>
      </c>
      <c r="D50" s="13">
        <v>552.3</v>
      </c>
      <c r="E50" s="13">
        <v>573.8</v>
      </c>
      <c r="F50" s="13">
        <v>597.2</v>
      </c>
    </row>
    <row r="51" spans="1:6" s="10" customFormat="1" ht="12.75">
      <c r="A51" s="8"/>
      <c r="B51" s="8"/>
      <c r="C51" s="9" t="s">
        <v>21</v>
      </c>
      <c r="D51" s="14">
        <f>SUM(D13,D35)</f>
        <v>92433</v>
      </c>
      <c r="E51" s="14">
        <f>SUM(E13,E35)</f>
        <v>97476.6</v>
      </c>
      <c r="F51" s="14">
        <f>SUM(F13,F35)</f>
        <v>100382.5</v>
      </c>
    </row>
    <row r="54" spans="5:6" ht="12.75">
      <c r="E54" s="33"/>
      <c r="F54" s="33"/>
    </row>
  </sheetData>
  <sheetProtection/>
  <mergeCells count="9">
    <mergeCell ref="A3:F3"/>
    <mergeCell ref="A4:F4"/>
    <mergeCell ref="A6:F6"/>
    <mergeCell ref="A11:F11"/>
    <mergeCell ref="A5:F5"/>
    <mergeCell ref="A8:F8"/>
    <mergeCell ref="A9:F9"/>
    <mergeCell ref="A10:F10"/>
    <mergeCell ref="A7:F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2020-07-16T10:14:08Z</cp:lastPrinted>
  <dcterms:created xsi:type="dcterms:W3CDTF">2009-01-11T12:09:09Z</dcterms:created>
  <dcterms:modified xsi:type="dcterms:W3CDTF">2020-07-17T08:48:53Z</dcterms:modified>
  <cp:category/>
  <cp:version/>
  <cp:contentType/>
  <cp:contentStatus/>
</cp:coreProperties>
</file>