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'_Экспорт'!$A$12:$F$38</definedName>
    <definedName name="dst119244" localSheetId="0">'_Экспорт'!$B$14</definedName>
    <definedName name="dst119245" localSheetId="0">'_Экспорт'!$C$14</definedName>
    <definedName name="_xlnm.Print_Area" localSheetId="0">'_Экспорт'!$A$1:$F$38</definedName>
  </definedNames>
  <calcPr fullCalcOnLoad="1"/>
</workbook>
</file>

<file path=xl/sharedStrings.xml><?xml version="1.0" encoding="utf-8"?>
<sst xmlns="http://schemas.openxmlformats.org/spreadsheetml/2006/main" count="83" uniqueCount="69">
  <si>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</si>
  <si>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</si>
  <si>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</si>
  <si>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</si>
  <si>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</si>
  <si>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</si>
  <si>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</si>
  <si>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</si>
  <si>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</si>
  <si>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</si>
  <si>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</si>
  <si>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</si>
  <si>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</si>
  <si>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</si>
  <si>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</si>
  <si>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</si>
  <si>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Дотации на выравнивание бюджетной обеспеченности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</si>
  <si>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</si>
  <si>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</si>
  <si>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</si>
  <si>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</si>
  <si>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</si>
  <si>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</si>
  <si>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</si>
  <si>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</si>
  <si>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</si>
  <si>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</si>
  <si>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</si>
  <si>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</si>
  <si>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</si>
  <si>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</si>
  <si>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</si>
  <si>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</si>
  <si>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</si>
  <si>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</si>
  <si>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2 02 30024 03 0300 150</t>
  </si>
  <si>
    <t>2 02 30027 00 0000 150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</si>
  <si>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</si>
  <si>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</si>
  <si>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</si>
  <si>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</si>
  <si>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</si>
  <si>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</si>
  <si>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</si>
  <si>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</si>
  <si>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ВНУТРИГОРОДСКОГО МУНИЦИПАЛЬНОГО ОБРАЗОВАНИЯ САНКТ-ПЕТЕРБУРГА ПОСЕЛКА ПЕТРО-СЛАВЯНКА</t>
  </si>
  <si>
    <t>НА 2021 ГОД И ПЛАНОВЫЙ 2022-2023 Г.</t>
  </si>
  <si>
    <t xml:space="preserve"> Сумма 2021 г.                        </t>
  </si>
  <si>
    <t xml:space="preserve">Сумма 2022 г.           </t>
  </si>
  <si>
    <t xml:space="preserve">Сумма 2023 г.                          </t>
  </si>
  <si>
    <t>НАЛОГ НА ДОХОДЫ С ФИЗИЧЕСКИХ ЛИЦ</t>
  </si>
  <si>
    <t xml:space="preserve">1 01 00000 00 0000 110 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</si>
  <si>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</si>
  <si>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</si>
  <si>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</si>
  <si>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1 01 02000 01 0000 110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</si>
  <si>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</si>
  <si>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</si>
  <si>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 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</si>
  <si>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вознаграждения,  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</si>
  <si>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Санкт-Петерьурге 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</si>
  <si>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</si>
  <si>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семье.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</si>
  <si>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</si>
  <si>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</si>
  <si>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</si>
  <si>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</si>
  <si>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                                                                                                                                                                                                от "__ " марта 2021  г. № _________</t>
  </si>
  <si>
    <t>к   Решению МС МО п. Петро-Славянка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</si>
</sst>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172" fontId="12" fillId="35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172" fontId="7" fillId="0" borderId="0" xfId="0" applyNumberFormat="1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2" fontId="7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justify" vertical="top" indent="2"/>
    </xf>
    <xf numFmtId="0" fontId="7" fillId="0" borderId="0" xfId="0" applyFont="1" applyAlignment="1">
      <alignment horizontal="justify" vertical="top" indent="2"/>
    </xf>
    <xf numFmtId="0" fontId="8" fillId="0" borderId="0" xfId="0" applyFont="1" applyAlignment="1">
      <alignment vertical="top"/>
    </xf>
    <xf numFmtId="0" fontId="7" fillId="0" borderId="10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172" fontId="7" fillId="33" borderId="13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BreakPreview" zoomScale="130" zoomScaleSheetLayoutView="130" zoomScalePageLayoutView="0" workbookViewId="0" topLeftCell="A1">
      <selection activeCell="A7" sqref="A7:F7"/>
    </sheetView>
  </sheetViews>
  <sheetFormatPr defaultColWidth="9.140625" defaultRowHeight="12.75"/>
  <cols>
    <col min="1" max="1" width="8.57421875" style="5" customWidth="1"/>
    <col min="2" max="2" width="21.7109375" style="5" customWidth="1"/>
    <col min="3" max="3" width="50.7109375" style="5" customWidth="1"/>
    <col min="4" max="5" width="14.57421875" style="5" customWidth="1"/>
    <col min="6" max="6" width="14.8515625" style="5" customWidth="1"/>
  </cols>
  <sheetData>
    <row r="2" spans="1:6" ht="12" customHeight="1">
      <c r="A2" s="2"/>
      <c r="B2" s="2"/>
      <c r="C2" s="2"/>
      <c r="D2" s="2"/>
      <c r="E2" s="2"/>
      <c r="F2" s="11"/>
    </row>
    <row r="3" spans="1:6" s="6" customFormat="1" ht="12" customHeight="1">
      <c r="A3" s="47" t="s">
        <v>19</v>
      </c>
      <c r="B3" s="47"/>
      <c r="C3" s="47"/>
      <c r="D3" s="47"/>
      <c r="E3" s="47"/>
      <c r="F3" s="47"/>
    </row>
    <row r="4" spans="1:6" ht="12" customHeight="1">
      <c r="A4" s="48" t="s">
        <v>68</v>
      </c>
      <c r="B4" s="48"/>
      <c r="C4" s="48"/>
      <c r="D4" s="48"/>
      <c r="E4" s="48"/>
      <c r="F4" s="48"/>
    </row>
    <row r="5" spans="1:6" ht="17.25" customHeight="1">
      <c r="A5" s="51" t="s">
        <v>67</v>
      </c>
      <c r="B5" s="51"/>
      <c r="C5" s="51"/>
      <c r="D5" s="51"/>
      <c r="E5" s="51"/>
      <c r="F5" s="51"/>
    </row>
    <row r="6" spans="1:6" ht="12" customHeight="1">
      <c r="A6" s="49"/>
      <c r="B6" s="49"/>
      <c r="C6" s="49"/>
      <c r="D6" s="49"/>
      <c r="E6" s="49"/>
      <c r="F6" s="49"/>
    </row>
    <row r="7" spans="1:6" ht="12" customHeight="1">
      <c r="A7" s="49"/>
      <c r="B7" s="49"/>
      <c r="C7" s="49"/>
      <c r="D7" s="49"/>
      <c r="E7" s="49"/>
      <c r="F7" s="49"/>
    </row>
    <row r="8" spans="1:6" ht="14.25" customHeight="1">
      <c r="A8" s="52" t="s">
        <v>18</v>
      </c>
      <c r="B8" s="52"/>
      <c r="C8" s="52"/>
      <c r="D8" s="52"/>
      <c r="E8" s="52"/>
      <c r="F8" s="52"/>
    </row>
    <row r="9" spans="1:6" ht="29.25" customHeight="1">
      <c r="A9" s="53" t="s">
        <v>45</v>
      </c>
      <c r="B9" s="54"/>
      <c r="C9" s="54"/>
      <c r="D9" s="54"/>
      <c r="E9" s="54"/>
      <c r="F9" s="54"/>
    </row>
    <row r="10" spans="1:6" ht="14.25" customHeight="1">
      <c r="A10" s="52" t="s">
        <v>46</v>
      </c>
      <c r="B10" s="52"/>
      <c r="C10" s="52"/>
      <c r="D10" s="52"/>
      <c r="E10" s="52"/>
      <c r="F10" s="52"/>
    </row>
    <row r="11" spans="1:6" ht="12.75">
      <c r="A11" s="50" t="s">
        <v>14</v>
      </c>
      <c r="B11" s="50"/>
      <c r="C11" s="50"/>
      <c r="D11" s="50"/>
      <c r="E11" s="50"/>
      <c r="F11" s="50"/>
    </row>
    <row r="12" spans="1:6" s="1" customFormat="1" ht="62.25" customHeight="1">
      <c r="A12" s="3" t="s">
        <v>0</v>
      </c>
      <c r="B12" s="3" t="s">
        <v>1</v>
      </c>
      <c r="C12" s="3" t="s">
        <v>2</v>
      </c>
      <c r="D12" s="3" t="s">
        <v>47</v>
      </c>
      <c r="E12" s="3" t="s">
        <v>48</v>
      </c>
      <c r="F12" s="3" t="s">
        <v>49</v>
      </c>
    </row>
    <row r="13" spans="1:6" ht="12.75">
      <c r="A13" s="15" t="s">
        <v>3</v>
      </c>
      <c r="B13" s="15" t="s">
        <v>4</v>
      </c>
      <c r="C13" s="8" t="s">
        <v>5</v>
      </c>
      <c r="D13" s="16">
        <f>SUM(D14+D17+D19)</f>
        <v>453.8</v>
      </c>
      <c r="E13" s="16">
        <f>SUM(E14+E17+E19)</f>
        <v>454.20000000000005</v>
      </c>
      <c r="F13" s="16">
        <f>SUM(F14+F17+F19)</f>
        <v>460.20000000000005</v>
      </c>
    </row>
    <row r="14" spans="1:6" ht="17.25" customHeight="1">
      <c r="A14" s="15"/>
      <c r="B14" s="38" t="s">
        <v>51</v>
      </c>
      <c r="C14" s="39" t="s">
        <v>52</v>
      </c>
      <c r="D14" s="16">
        <f>SUM(D15)</f>
        <v>448</v>
      </c>
      <c r="E14" s="16">
        <f>SUM(E15)</f>
        <v>454</v>
      </c>
      <c r="F14" s="16">
        <f>SUM(F15)</f>
        <v>460</v>
      </c>
    </row>
    <row r="15" spans="1:6" ht="12.75">
      <c r="A15" s="23" t="s">
        <v>3</v>
      </c>
      <c r="B15" s="41" t="s">
        <v>55</v>
      </c>
      <c r="C15" s="24" t="s">
        <v>50</v>
      </c>
      <c r="D15" s="25">
        <f>D16</f>
        <v>448</v>
      </c>
      <c r="E15" s="25">
        <v>454</v>
      </c>
      <c r="F15" s="25">
        <v>460</v>
      </c>
    </row>
    <row r="16" spans="1:6" ht="76.5">
      <c r="A16" s="10" t="s">
        <v>6</v>
      </c>
      <c r="B16" s="4" t="s">
        <v>54</v>
      </c>
      <c r="C16" s="40" t="s">
        <v>53</v>
      </c>
      <c r="D16" s="12">
        <v>448</v>
      </c>
      <c r="E16" s="12">
        <v>454</v>
      </c>
      <c r="F16" s="12">
        <v>460</v>
      </c>
    </row>
    <row r="17" spans="1:6" ht="12.75">
      <c r="A17" s="27" t="s">
        <v>3</v>
      </c>
      <c r="B17" s="27" t="s">
        <v>7</v>
      </c>
      <c r="C17" s="28" t="s">
        <v>8</v>
      </c>
      <c r="D17" s="26">
        <f>SUM(D18)</f>
        <v>5.7</v>
      </c>
      <c r="E17" s="26">
        <f>SUM(E18)</f>
        <v>0.1</v>
      </c>
      <c r="F17" s="26">
        <f>SUM(F18)</f>
        <v>0.1</v>
      </c>
    </row>
    <row r="18" spans="1:7" ht="81.75" customHeight="1">
      <c r="A18" s="35">
        <v>895</v>
      </c>
      <c r="B18" s="35" t="s">
        <v>43</v>
      </c>
      <c r="C18" s="36" t="s">
        <v>44</v>
      </c>
      <c r="D18" s="37">
        <v>5.7</v>
      </c>
      <c r="E18" s="37">
        <v>0.1</v>
      </c>
      <c r="F18" s="37">
        <v>0.1</v>
      </c>
      <c r="G18" s="46">
        <v>5.6</v>
      </c>
    </row>
    <row r="19" spans="1:6" ht="12.75">
      <c r="A19" s="32" t="s">
        <v>3</v>
      </c>
      <c r="B19" s="33" t="s">
        <v>20</v>
      </c>
      <c r="C19" s="34" t="s">
        <v>21</v>
      </c>
      <c r="D19" s="26">
        <f>D21</f>
        <v>0.1</v>
      </c>
      <c r="E19" s="26">
        <f>E21</f>
        <v>0.1</v>
      </c>
      <c r="F19" s="26">
        <f>F21</f>
        <v>0.1</v>
      </c>
    </row>
    <row r="20" spans="1:6" ht="38.25">
      <c r="A20" s="32" t="s">
        <v>17</v>
      </c>
      <c r="B20" s="43" t="s">
        <v>65</v>
      </c>
      <c r="C20" s="44" t="s">
        <v>66</v>
      </c>
      <c r="D20" s="26">
        <v>0</v>
      </c>
      <c r="E20" s="26">
        <v>0</v>
      </c>
      <c r="F20" s="26">
        <v>0</v>
      </c>
    </row>
    <row r="21" spans="1:7" ht="27" customHeight="1">
      <c r="A21" s="19" t="s">
        <v>17</v>
      </c>
      <c r="B21" s="17" t="s">
        <v>63</v>
      </c>
      <c r="C21" s="18" t="s">
        <v>64</v>
      </c>
      <c r="D21" s="12">
        <v>0.1</v>
      </c>
      <c r="E21" s="12">
        <v>0.1</v>
      </c>
      <c r="F21" s="12">
        <v>0.1</v>
      </c>
      <c r="G21" s="45"/>
    </row>
    <row r="22" spans="1:6" ht="12.75">
      <c r="A22" s="21" t="s">
        <v>3</v>
      </c>
      <c r="B22" s="21" t="s">
        <v>9</v>
      </c>
      <c r="C22" s="22" t="s">
        <v>10</v>
      </c>
      <c r="D22" s="13">
        <f>D23</f>
        <v>55742.200000000004</v>
      </c>
      <c r="E22" s="13">
        <f>E23</f>
        <v>56970.1</v>
      </c>
      <c r="F22" s="13">
        <f>F23</f>
        <v>59216</v>
      </c>
    </row>
    <row r="23" spans="1:6" ht="25.5">
      <c r="A23" s="27" t="s">
        <v>3</v>
      </c>
      <c r="B23" s="27" t="s">
        <v>11</v>
      </c>
      <c r="C23" s="28" t="s">
        <v>12</v>
      </c>
      <c r="D23" s="26">
        <f>SUM(D24,D29)</f>
        <v>55742.200000000004</v>
      </c>
      <c r="E23" s="26">
        <f>SUM(E24,E29)</f>
        <v>56970.1</v>
      </c>
      <c r="F23" s="26">
        <f>SUM(F24,F29)</f>
        <v>59216</v>
      </c>
    </row>
    <row r="24" spans="1:6" ht="25.5">
      <c r="A24" s="29" t="s">
        <v>3</v>
      </c>
      <c r="B24" s="27" t="s">
        <v>27</v>
      </c>
      <c r="C24" s="28" t="s">
        <v>23</v>
      </c>
      <c r="D24" s="26">
        <f>D25+D27</f>
        <v>52447.9</v>
      </c>
      <c r="E24" s="26">
        <f>E25+E27</f>
        <v>54437.7</v>
      </c>
      <c r="F24" s="26">
        <f>F25+F27</f>
        <v>56582.2</v>
      </c>
    </row>
    <row r="25" spans="1:6" ht="12.75">
      <c r="A25" s="29" t="s">
        <v>3</v>
      </c>
      <c r="B25" s="27" t="s">
        <v>28</v>
      </c>
      <c r="C25" s="30" t="s">
        <v>16</v>
      </c>
      <c r="D25" s="26">
        <f aca="true" t="shared" si="0" ref="D25:F27">D26</f>
        <v>52447.9</v>
      </c>
      <c r="E25" s="26">
        <f t="shared" si="0"/>
        <v>54437.7</v>
      </c>
      <c r="F25" s="26">
        <f t="shared" si="0"/>
        <v>56582.2</v>
      </c>
    </row>
    <row r="26" spans="1:6" ht="53.25" customHeight="1">
      <c r="A26" s="19" t="s">
        <v>17</v>
      </c>
      <c r="B26" s="17" t="s">
        <v>29</v>
      </c>
      <c r="C26" s="20" t="s">
        <v>56</v>
      </c>
      <c r="D26" s="12">
        <v>52447.9</v>
      </c>
      <c r="E26" s="12">
        <v>54437.7</v>
      </c>
      <c r="F26" s="12">
        <v>56582.2</v>
      </c>
    </row>
    <row r="27" spans="1:6" ht="14.25" customHeight="1">
      <c r="A27" s="29" t="s">
        <v>3</v>
      </c>
      <c r="B27" s="27" t="s">
        <v>39</v>
      </c>
      <c r="C27" s="28" t="s">
        <v>40</v>
      </c>
      <c r="D27" s="26">
        <f t="shared" si="0"/>
        <v>0</v>
      </c>
      <c r="E27" s="26">
        <f t="shared" si="0"/>
        <v>0</v>
      </c>
      <c r="F27" s="26">
        <f t="shared" si="0"/>
        <v>0</v>
      </c>
    </row>
    <row r="28" spans="1:6" ht="29.25" customHeight="1">
      <c r="A28" s="19" t="s">
        <v>17</v>
      </c>
      <c r="B28" s="17" t="s">
        <v>41</v>
      </c>
      <c r="C28" s="20" t="s">
        <v>42</v>
      </c>
      <c r="D28" s="12">
        <v>0</v>
      </c>
      <c r="E28" s="12">
        <v>0</v>
      </c>
      <c r="F28" s="12">
        <v>0</v>
      </c>
    </row>
    <row r="29" spans="1:6" ht="25.5">
      <c r="A29" s="29" t="s">
        <v>3</v>
      </c>
      <c r="B29" s="27" t="s">
        <v>30</v>
      </c>
      <c r="C29" s="28" t="s">
        <v>24</v>
      </c>
      <c r="D29" s="26">
        <f>D30+D35</f>
        <v>3294.2999999999997</v>
      </c>
      <c r="E29" s="26">
        <f>E30+E35</f>
        <v>2532.4</v>
      </c>
      <c r="F29" s="26">
        <f>F30+F35</f>
        <v>2633.8</v>
      </c>
    </row>
    <row r="30" spans="1:7" ht="38.25">
      <c r="A30" s="29" t="s">
        <v>3</v>
      </c>
      <c r="B30" s="27" t="s">
        <v>31</v>
      </c>
      <c r="C30" s="28" t="s">
        <v>15</v>
      </c>
      <c r="D30" s="26">
        <f>D31</f>
        <v>1734.1</v>
      </c>
      <c r="E30" s="26">
        <f>E31</f>
        <v>1804.2</v>
      </c>
      <c r="F30" s="26">
        <f>F31</f>
        <v>1876.4</v>
      </c>
      <c r="G30" t="s">
        <v>26</v>
      </c>
    </row>
    <row r="31" spans="1:6" ht="51">
      <c r="A31" s="17">
        <v>895</v>
      </c>
      <c r="B31" s="17" t="s">
        <v>32</v>
      </c>
      <c r="C31" s="18" t="s">
        <v>22</v>
      </c>
      <c r="D31" s="12">
        <f>D34+D33+D32</f>
        <v>1734.1</v>
      </c>
      <c r="E31" s="12">
        <f>E34+E33+E32</f>
        <v>1804.2</v>
      </c>
      <c r="F31" s="12">
        <f>F34+F33+F32</f>
        <v>1876.4</v>
      </c>
    </row>
    <row r="32" spans="1:6" ht="63.75">
      <c r="A32" s="17">
        <v>895</v>
      </c>
      <c r="B32" s="17" t="s">
        <v>33</v>
      </c>
      <c r="C32" s="18" t="s">
        <v>61</v>
      </c>
      <c r="D32" s="12">
        <v>900.4</v>
      </c>
      <c r="E32" s="12">
        <v>937.2</v>
      </c>
      <c r="F32" s="12">
        <v>974.7</v>
      </c>
    </row>
    <row r="33" spans="1:6" ht="105.75" customHeight="1">
      <c r="A33" s="17">
        <v>895</v>
      </c>
      <c r="B33" s="17" t="s">
        <v>34</v>
      </c>
      <c r="C33" s="18" t="s">
        <v>57</v>
      </c>
      <c r="D33" s="12">
        <v>7.8</v>
      </c>
      <c r="E33" s="12">
        <v>8.1</v>
      </c>
      <c r="F33" s="12">
        <v>8.4</v>
      </c>
    </row>
    <row r="34" spans="1:6" ht="76.5">
      <c r="A34" s="17">
        <v>895</v>
      </c>
      <c r="B34" s="17" t="s">
        <v>35</v>
      </c>
      <c r="C34" s="18" t="s">
        <v>60</v>
      </c>
      <c r="D34" s="12">
        <v>825.9</v>
      </c>
      <c r="E34" s="12">
        <v>858.9</v>
      </c>
      <c r="F34" s="12">
        <v>893.3</v>
      </c>
    </row>
    <row r="35" spans="1:7" ht="38.25">
      <c r="A35" s="27" t="s">
        <v>3</v>
      </c>
      <c r="B35" s="27" t="s">
        <v>36</v>
      </c>
      <c r="C35" s="28" t="s">
        <v>62</v>
      </c>
      <c r="D35" s="26">
        <f>D36+D37</f>
        <v>1560.1999999999998</v>
      </c>
      <c r="E35" s="26">
        <f>E36+E37</f>
        <v>728.2</v>
      </c>
      <c r="F35" s="26">
        <f>F36+F37</f>
        <v>757.4000000000001</v>
      </c>
      <c r="G35" t="s">
        <v>25</v>
      </c>
    </row>
    <row r="36" spans="1:7" s="14" customFormat="1" ht="102">
      <c r="A36" s="17">
        <v>895</v>
      </c>
      <c r="B36" s="17" t="s">
        <v>37</v>
      </c>
      <c r="C36" s="18" t="s">
        <v>58</v>
      </c>
      <c r="D36" s="12">
        <v>798.8</v>
      </c>
      <c r="E36" s="12">
        <v>332.3</v>
      </c>
      <c r="F36" s="12">
        <v>345.6</v>
      </c>
      <c r="G36" s="14">
        <v>479.3</v>
      </c>
    </row>
    <row r="37" spans="1:7" s="14" customFormat="1" ht="63.75">
      <c r="A37" s="17">
        <v>895</v>
      </c>
      <c r="B37" s="17" t="s">
        <v>38</v>
      </c>
      <c r="C37" s="42" t="s">
        <v>59</v>
      </c>
      <c r="D37" s="12">
        <v>761.4</v>
      </c>
      <c r="E37" s="12">
        <v>395.9</v>
      </c>
      <c r="F37" s="12">
        <v>411.8</v>
      </c>
      <c r="G37" s="14">
        <v>380.7</v>
      </c>
    </row>
    <row r="38" spans="1:7" s="9" customFormat="1" ht="12.75">
      <c r="A38" s="7"/>
      <c r="B38" s="7"/>
      <c r="C38" s="8" t="s">
        <v>13</v>
      </c>
      <c r="D38" s="13">
        <f>SUM(D13,D22)</f>
        <v>56196.00000000001</v>
      </c>
      <c r="E38" s="13">
        <f>SUM(E13,E22)</f>
        <v>57424.299999999996</v>
      </c>
      <c r="F38" s="13">
        <f>SUM(F13,F22)</f>
        <v>59676.2</v>
      </c>
      <c r="G38" s="9">
        <v>865.6</v>
      </c>
    </row>
    <row r="41" spans="5:6" ht="12.75">
      <c r="E41" s="31"/>
      <c r="F41" s="31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2020-11-18T06:16:15Z</cp:lastPrinted>
  <dcterms:created xsi:type="dcterms:W3CDTF">2009-01-11T12:09:09Z</dcterms:created>
  <dcterms:modified xsi:type="dcterms:W3CDTF">2021-03-12T07:38:20Z</dcterms:modified>
  <cp:category/>
  <cp:version/>
  <cp:contentType/>
  <cp:contentStatus/>
</cp:coreProperties>
</file>